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7"/>
  </bookViews>
  <sheets>
    <sheet name="K13" sheetId="1" r:id="rId1"/>
    <sheet name="K33" sheetId="2" r:id="rId2"/>
    <sheet name="K14" sheetId="3" r:id="rId3"/>
    <sheet name="K34" sheetId="4" r:id="rId4"/>
    <sheet name="K15" sheetId="5" r:id="rId5"/>
    <sheet name="K35" sheetId="6" r:id="rId6"/>
    <sheet name="k17" sheetId="7" r:id="rId7"/>
    <sheet name="K16" sheetId="8" r:id="rId8"/>
  </sheets>
  <definedNames/>
  <calcPr fullCalcOnLoad="1"/>
</workbook>
</file>

<file path=xl/sharedStrings.xml><?xml version="1.0" encoding="utf-8"?>
<sst xmlns="http://schemas.openxmlformats.org/spreadsheetml/2006/main" count="610" uniqueCount="345">
  <si>
    <t>STT</t>
  </si>
  <si>
    <t>Họ và tên</t>
  </si>
  <si>
    <t>Năm 3</t>
  </si>
  <si>
    <t>Năm 4</t>
  </si>
  <si>
    <t>Năm 2</t>
  </si>
  <si>
    <t>Năm 1</t>
  </si>
  <si>
    <t>HK1</t>
  </si>
  <si>
    <t>HK2</t>
  </si>
  <si>
    <t>CN1</t>
  </si>
  <si>
    <t>CN2</t>
  </si>
  <si>
    <t>CN3</t>
  </si>
  <si>
    <t>CN4</t>
  </si>
  <si>
    <t>TK</t>
  </si>
  <si>
    <t xml:space="preserve">Ng Thị Phương </t>
  </si>
  <si>
    <t xml:space="preserve">Đỗ Văn </t>
  </si>
  <si>
    <t xml:space="preserve">Hoàng Thị </t>
  </si>
  <si>
    <t xml:space="preserve">Nguyễn Đức </t>
  </si>
  <si>
    <t xml:space="preserve">Lê Thị </t>
  </si>
  <si>
    <t xml:space="preserve">Lê Hữu </t>
  </si>
  <si>
    <t xml:space="preserve">Tạ Duy </t>
  </si>
  <si>
    <t xml:space="preserve">Nguyễn Thu </t>
  </si>
  <si>
    <t xml:space="preserve">Bùi Thị </t>
  </si>
  <si>
    <t xml:space="preserve">Nguyễn Thị Bích </t>
  </si>
  <si>
    <t xml:space="preserve">Vũ Thi </t>
  </si>
  <si>
    <t xml:space="preserve">Đồng Xuân </t>
  </si>
  <si>
    <t xml:space="preserve">Nguyễn Thị </t>
  </si>
  <si>
    <t xml:space="preserve">Hoàng Ngọc </t>
  </si>
  <si>
    <t>Lương Văn</t>
  </si>
  <si>
    <t xml:space="preserve">Trịnh Văn </t>
  </si>
  <si>
    <t xml:space="preserve">Vũ Văn </t>
  </si>
  <si>
    <t xml:space="preserve">Bùi Văn </t>
  </si>
  <si>
    <t xml:space="preserve">Nguyễn Đình </t>
  </si>
  <si>
    <t xml:space="preserve">Lê Phi </t>
  </si>
  <si>
    <t>Trần Minh</t>
  </si>
  <si>
    <t xml:space="preserve">Lê Đình </t>
  </si>
  <si>
    <t>Anh</t>
  </si>
  <si>
    <t>Hai</t>
  </si>
  <si>
    <t>Hạnh</t>
  </si>
  <si>
    <t>Hậu</t>
  </si>
  <si>
    <t>Hoài</t>
  </si>
  <si>
    <t>Hoàng</t>
  </si>
  <si>
    <t>Huyền</t>
  </si>
  <si>
    <t>Nga</t>
  </si>
  <si>
    <t>Ngọc</t>
  </si>
  <si>
    <t>Phượng</t>
  </si>
  <si>
    <t>Tâm</t>
  </si>
  <si>
    <t>Thảo</t>
  </si>
  <si>
    <t>Thế</t>
  </si>
  <si>
    <t>Thuỷ</t>
  </si>
  <si>
    <t>Tình</t>
  </si>
  <si>
    <t>Tính</t>
  </si>
  <si>
    <t>Tuân</t>
  </si>
  <si>
    <t>Tuấn</t>
  </si>
  <si>
    <t>Trường</t>
  </si>
  <si>
    <t>Lĩnh</t>
  </si>
  <si>
    <t>Đức</t>
  </si>
  <si>
    <t>Mã số HSSV</t>
  </si>
  <si>
    <t>116C760001</t>
  </si>
  <si>
    <t xml:space="preserve">Nguyễn Tuấn </t>
  </si>
  <si>
    <t>116C760006</t>
  </si>
  <si>
    <t xml:space="preserve">Gia Cá </t>
  </si>
  <si>
    <t>Dính</t>
  </si>
  <si>
    <t>116C760009</t>
  </si>
  <si>
    <t>Hường</t>
  </si>
  <si>
    <t>116C760010</t>
  </si>
  <si>
    <t xml:space="preserve">Đinh Sỹ </t>
  </si>
  <si>
    <t>Long</t>
  </si>
  <si>
    <t>116C760011</t>
  </si>
  <si>
    <t>Nguyễn Thanh</t>
  </si>
  <si>
    <t>116C760012</t>
  </si>
  <si>
    <t>Phùng Thái</t>
  </si>
  <si>
    <t>Sơn</t>
  </si>
  <si>
    <t>116C760014</t>
  </si>
  <si>
    <t>Thêm</t>
  </si>
  <si>
    <t>116C760015</t>
  </si>
  <si>
    <t xml:space="preserve">Trịnh Ngọc </t>
  </si>
  <si>
    <t>116C760016</t>
  </si>
  <si>
    <t xml:space="preserve">Cầm Bá </t>
  </si>
  <si>
    <t>Tuyến</t>
  </si>
  <si>
    <t xml:space="preserve">Dương Thị </t>
  </si>
  <si>
    <t>Trần Việt</t>
  </si>
  <si>
    <t xml:space="preserve">Lê Thanh </t>
  </si>
  <si>
    <t>Bình</t>
  </si>
  <si>
    <t xml:space="preserve">Phạm Công </t>
  </si>
  <si>
    <t>Dung</t>
  </si>
  <si>
    <t>Đại</t>
  </si>
  <si>
    <t xml:space="preserve">Cao Văn </t>
  </si>
  <si>
    <t>Giang</t>
  </si>
  <si>
    <t>Lê Thị Thu</t>
  </si>
  <si>
    <t>Hà</t>
  </si>
  <si>
    <t>Nguyễn Thị</t>
  </si>
  <si>
    <t>Hằng</t>
  </si>
  <si>
    <t>Lê Huy</t>
  </si>
  <si>
    <t>Trịnh Tùng</t>
  </si>
  <si>
    <t>Lâm</t>
  </si>
  <si>
    <t>Linh</t>
  </si>
  <si>
    <t>Phùng Văn</t>
  </si>
  <si>
    <t>Luân</t>
  </si>
  <si>
    <t xml:space="preserve">Phạm Đình </t>
  </si>
  <si>
    <t>Quyết</t>
  </si>
  <si>
    <t xml:space="preserve">Nguyễn Ngọc </t>
  </si>
  <si>
    <t>Lê Hà</t>
  </si>
  <si>
    <t>Trang</t>
  </si>
  <si>
    <t>Trịnh Thị</t>
  </si>
  <si>
    <t xml:space="preserve">Đỗ Thị Cẩm </t>
  </si>
  <si>
    <t>Tú</t>
  </si>
  <si>
    <t>Trịnh Cẩm</t>
  </si>
  <si>
    <t>Vân</t>
  </si>
  <si>
    <t>Yến</t>
  </si>
  <si>
    <t>Khăm La Hương</t>
  </si>
  <si>
    <t>PhôSy</t>
  </si>
  <si>
    <t>Bùi Đức</t>
  </si>
  <si>
    <t>Lê Đình</t>
  </si>
  <si>
    <t>Quang</t>
  </si>
  <si>
    <t>126C760001</t>
  </si>
  <si>
    <t xml:space="preserve">Lê Tuấn </t>
  </si>
  <si>
    <t>126C760002</t>
  </si>
  <si>
    <t>126C760003</t>
  </si>
  <si>
    <t xml:space="preserve">Lê Thiện </t>
  </si>
  <si>
    <t>Cường</t>
  </si>
  <si>
    <t>Dũng</t>
  </si>
  <si>
    <t>126C760006</t>
  </si>
  <si>
    <t xml:space="preserve">Trương Quang </t>
  </si>
  <si>
    <t xml:space="preserve">Nguyễn Văn </t>
  </si>
  <si>
    <t>Dương</t>
  </si>
  <si>
    <t>Đạt</t>
  </si>
  <si>
    <t>126C760012</t>
  </si>
  <si>
    <t xml:space="preserve">Mai Đình </t>
  </si>
  <si>
    <t>126C760014</t>
  </si>
  <si>
    <t>Nhâm</t>
  </si>
  <si>
    <t>126C760015</t>
  </si>
  <si>
    <t xml:space="preserve">Hồ Đăng </t>
  </si>
  <si>
    <t>126C760016</t>
  </si>
  <si>
    <t xml:space="preserve">Lục Văn </t>
  </si>
  <si>
    <t>126C760017</t>
  </si>
  <si>
    <t>126C760018</t>
  </si>
  <si>
    <t xml:space="preserve">Lê Bá </t>
  </si>
  <si>
    <t>Thái</t>
  </si>
  <si>
    <t>126C760019</t>
  </si>
  <si>
    <t xml:space="preserve">Nguyễn Tất </t>
  </si>
  <si>
    <t>Thành</t>
  </si>
  <si>
    <t>126C760020</t>
  </si>
  <si>
    <t>Lê Văn Minh</t>
  </si>
  <si>
    <t>126C760022</t>
  </si>
  <si>
    <t>Vũ</t>
  </si>
  <si>
    <t xml:space="preserve">Đinh Thế </t>
  </si>
  <si>
    <t xml:space="preserve">Phạm Thị </t>
  </si>
  <si>
    <t>Cúc</t>
  </si>
  <si>
    <t xml:space="preserve">Bùi Hữu </t>
  </si>
  <si>
    <t>Giáp</t>
  </si>
  <si>
    <t>Huấn</t>
  </si>
  <si>
    <t xml:space="preserve">Đỗ Thị Thu </t>
  </si>
  <si>
    <t xml:space="preserve">Quách Thị </t>
  </si>
  <si>
    <t>Hương</t>
  </si>
  <si>
    <t xml:space="preserve">Nguyễn Hồng </t>
  </si>
  <si>
    <t xml:space="preserve">Vương Huy </t>
  </si>
  <si>
    <t>Mạnh</t>
  </si>
  <si>
    <t>Nhi</t>
  </si>
  <si>
    <t xml:space="preserve">Lê Hồng </t>
  </si>
  <si>
    <t>Quân</t>
  </si>
  <si>
    <t xml:space="preserve">Lưu Thanh </t>
  </si>
  <si>
    <t xml:space="preserve">Nguyễn Hữu </t>
  </si>
  <si>
    <t xml:space="preserve">Bùi Trung </t>
  </si>
  <si>
    <t>Quyền</t>
  </si>
  <si>
    <t xml:space="preserve">Nguyễn Sỹ </t>
  </si>
  <si>
    <t>Tấn</t>
  </si>
  <si>
    <t>Thanh</t>
  </si>
  <si>
    <t xml:space="preserve">Trần Văn </t>
  </si>
  <si>
    <t>Nguyễn Tiến</t>
  </si>
  <si>
    <t xml:space="preserve">Nguyễn Công </t>
  </si>
  <si>
    <t>Trình</t>
  </si>
  <si>
    <t xml:space="preserve">Cao Đình </t>
  </si>
  <si>
    <t>136C760001</t>
  </si>
  <si>
    <t>Lại Tuấn</t>
  </si>
  <si>
    <t>136C760002</t>
  </si>
  <si>
    <t>Hà Như</t>
  </si>
  <si>
    <t>Đông</t>
  </si>
  <si>
    <t>136C760003</t>
  </si>
  <si>
    <t>Lê Tiến</t>
  </si>
  <si>
    <t>Hòa</t>
  </si>
  <si>
    <t>136C760004</t>
  </si>
  <si>
    <t>Ly</t>
  </si>
  <si>
    <t>136C760006</t>
  </si>
  <si>
    <t>Thái Quang</t>
  </si>
  <si>
    <t>Thắng</t>
  </si>
  <si>
    <t>136C760007</t>
  </si>
  <si>
    <t>Trần Thị Thuý</t>
  </si>
  <si>
    <t xml:space="preserve">Nguyễn Thị Tâm </t>
  </si>
  <si>
    <t>Trịnh Văn Tuấn</t>
  </si>
  <si>
    <t>Bách</t>
  </si>
  <si>
    <t xml:space="preserve">Mai Mạnh </t>
  </si>
  <si>
    <t>Cầm</t>
  </si>
  <si>
    <t>Trần Quốc</t>
  </si>
  <si>
    <t>Chính</t>
  </si>
  <si>
    <t>Chương</t>
  </si>
  <si>
    <t>Trần Văn</t>
  </si>
  <si>
    <t xml:space="preserve">Lê Quang </t>
  </si>
  <si>
    <t>Dân</t>
  </si>
  <si>
    <t>Nguyễn Đức</t>
  </si>
  <si>
    <t xml:space="preserve">Lê Thế </t>
  </si>
  <si>
    <t xml:space="preserve">Lê Chung </t>
  </si>
  <si>
    <t xml:space="preserve">Lê Doãn </t>
  </si>
  <si>
    <t>Nguyễn Thị Trà</t>
  </si>
  <si>
    <t>Phạm Ngọc</t>
  </si>
  <si>
    <t>Nguyễn Minh</t>
  </si>
  <si>
    <t>Hải</t>
  </si>
  <si>
    <t>Hoàng Văn</t>
  </si>
  <si>
    <t>Hoa</t>
  </si>
  <si>
    <t>Vũ Thu</t>
  </si>
  <si>
    <t>Lê Khả</t>
  </si>
  <si>
    <t>Hoan</t>
  </si>
  <si>
    <t xml:space="preserve">Trần Thị </t>
  </si>
  <si>
    <t>Hồng</t>
  </si>
  <si>
    <t>Lê Văn</t>
  </si>
  <si>
    <t>Huy</t>
  </si>
  <si>
    <t>Dương Văn</t>
  </si>
  <si>
    <t>Hùng</t>
  </si>
  <si>
    <t>Hà Quang</t>
  </si>
  <si>
    <t>Hưng</t>
  </si>
  <si>
    <t xml:space="preserve">Lê Thị Mai </t>
  </si>
  <si>
    <t>Khôi</t>
  </si>
  <si>
    <t>Lê Diệu</t>
  </si>
  <si>
    <t>Phạm Nguyên</t>
  </si>
  <si>
    <t>Lương</t>
  </si>
  <si>
    <t>Hoàng Đức</t>
  </si>
  <si>
    <t xml:space="preserve">Phạm Văn </t>
  </si>
  <si>
    <t>Minh</t>
  </si>
  <si>
    <t>Bùi Đường</t>
  </si>
  <si>
    <t>Nghiêu</t>
  </si>
  <si>
    <t>Gia Ly</t>
  </si>
  <si>
    <t>Pó</t>
  </si>
  <si>
    <t>Phúc</t>
  </si>
  <si>
    <t xml:space="preserve">Nguyễn Thanh </t>
  </si>
  <si>
    <t>Phong</t>
  </si>
  <si>
    <t>Trịnh Văn</t>
  </si>
  <si>
    <t xml:space="preserve">Vũ Đình </t>
  </si>
  <si>
    <t xml:space="preserve">Thân Thị </t>
  </si>
  <si>
    <t>Thi</t>
  </si>
  <si>
    <t>Thực</t>
  </si>
  <si>
    <t>Nguyễn Trương</t>
  </si>
  <si>
    <t>Tiến</t>
  </si>
  <si>
    <t>Nguyễn Văn</t>
  </si>
  <si>
    <t>Nguyễn Anh</t>
  </si>
  <si>
    <t xml:space="preserve">Nguyễn Anh </t>
  </si>
  <si>
    <t>Tùng</t>
  </si>
  <si>
    <t xml:space="preserve">Nguyễn Thị Linh </t>
  </si>
  <si>
    <t>Văn Đình</t>
  </si>
  <si>
    <t>Việt</t>
  </si>
  <si>
    <t>Phuông Lít Thị Đết</t>
  </si>
  <si>
    <t>SănTiSúc</t>
  </si>
  <si>
    <t>Thoong pha Văn</t>
  </si>
  <si>
    <t>SụPhaCon</t>
  </si>
  <si>
    <t>Khăm Ma Vông</t>
  </si>
  <si>
    <t>KhămNọi</t>
  </si>
  <si>
    <t>Pha Ma Ly</t>
  </si>
  <si>
    <t>ChănSúc</t>
  </si>
  <si>
    <t>Khăn Thạ Vi Xay</t>
  </si>
  <si>
    <t>ĐaPhết</t>
  </si>
  <si>
    <t>Khạ Mụ Phôm</t>
  </si>
  <si>
    <t>MayVăn</t>
  </si>
  <si>
    <t>ÍT PHẠ SẤT</t>
  </si>
  <si>
    <t>May</t>
  </si>
  <si>
    <t>TT</t>
  </si>
  <si>
    <t>I</t>
  </si>
  <si>
    <t>BẢNG ĐIỂM RÈN LUYỆN TOÀN KHÓA 
Lớp ĐH CNTT K14 - Sĩ số: 23</t>
  </si>
  <si>
    <t xml:space="preserve">Lê Minh </t>
  </si>
  <si>
    <t>KHOA CNTT-TT</t>
  </si>
  <si>
    <t>TRỢ LÝ CT HSSV</t>
  </si>
  <si>
    <t>Thanh Hóa, ngày    tháng    năm 2014</t>
  </si>
  <si>
    <t>Thanh Hóa, ngày     tháng   năm 2014</t>
  </si>
  <si>
    <t>Thanh Hóa, ngày     tháng    năm 2014</t>
  </si>
  <si>
    <t>BẢNG ĐIỂM RÈN LUYỆN TOÀN KHÓA 
Lớp CĐ CNTT K34 - Sĩ số: 14</t>
  </si>
  <si>
    <t xml:space="preserve">                                 TRỢ LÝ CT HSSV</t>
  </si>
  <si>
    <t xml:space="preserve">                                        TRỢ LÝ CT HSSV</t>
  </si>
  <si>
    <r>
      <rPr>
        <i/>
        <sz val="14"/>
        <color indexed="8"/>
        <rFont val="Times New Roman"/>
        <family val="1"/>
      </rPr>
      <t>Thanh Hóa, ngày   tháng   năm 2014</t>
    </r>
    <r>
      <rPr>
        <sz val="14"/>
        <color indexed="8"/>
        <rFont val="Times New Roman"/>
        <family val="1"/>
      </rPr>
      <t xml:space="preserve">    </t>
    </r>
  </si>
  <si>
    <t>BẢNG ĐIỂM RÈN LUYỆN TOÀN KHÓA 
Lớp ĐH CNTT K15 - Sĩ số: 20</t>
  </si>
  <si>
    <t>BẢNG ĐIỂM RÈN LUYỆN TOÀN KHÓA 
Lớp CĐ CNTT K35 - Sĩ số: 07</t>
  </si>
  <si>
    <t>BẢNG ĐIỂM RÈN LUYỆN TOÀN KHÓA 
Lớp ĐH CNTT K16 - Sĩ số: 20</t>
  </si>
  <si>
    <t>Chung</t>
  </si>
  <si>
    <t xml:space="preserve">Lê Tiến </t>
  </si>
  <si>
    <t xml:space="preserve">Lê Thị Hoàng </t>
  </si>
  <si>
    <t>Duy</t>
  </si>
  <si>
    <t>Duyên</t>
  </si>
  <si>
    <t xml:space="preserve">Đoàn Văn </t>
  </si>
  <si>
    <t xml:space="preserve">Lương Văn </t>
  </si>
  <si>
    <t>Đỉnh</t>
  </si>
  <si>
    <t xml:space="preserve">Hà Văn </t>
  </si>
  <si>
    <t>Hoà</t>
  </si>
  <si>
    <t xml:space="preserve">Vũ Thị </t>
  </si>
  <si>
    <t xml:space="preserve">Nguyễn Trung </t>
  </si>
  <si>
    <t>Hiếu</t>
  </si>
  <si>
    <t xml:space="preserve">Hoàng Năng </t>
  </si>
  <si>
    <t>Ngô Thế</t>
  </si>
  <si>
    <t xml:space="preserve">Lê Đăng </t>
  </si>
  <si>
    <t>Huỳnh</t>
  </si>
  <si>
    <t xml:space="preserve">Lê Trung </t>
  </si>
  <si>
    <t>Kiên</t>
  </si>
  <si>
    <t>Kỳ</t>
  </si>
  <si>
    <t xml:space="preserve">Đỗ Trọng Quốc </t>
  </si>
  <si>
    <t>Khánh</t>
  </si>
  <si>
    <t>Lý</t>
  </si>
  <si>
    <t xml:space="preserve">Nguyễn Đăng </t>
  </si>
  <si>
    <t xml:space="preserve">Đinh Thị </t>
  </si>
  <si>
    <t>Mai</t>
  </si>
  <si>
    <t xml:space="preserve">Trịnh Quang </t>
  </si>
  <si>
    <t xml:space="preserve">Hoàng Đức </t>
  </si>
  <si>
    <t>Nam</t>
  </si>
  <si>
    <t xml:space="preserve">Phạm Minh </t>
  </si>
  <si>
    <t>Phú</t>
  </si>
  <si>
    <t xml:space="preserve">Trịnh Trọng </t>
  </si>
  <si>
    <t>Lê Thị</t>
  </si>
  <si>
    <t>Thắm</t>
  </si>
  <si>
    <t xml:space="preserve">Trịnh Thị </t>
  </si>
  <si>
    <t>Thu</t>
  </si>
  <si>
    <t>Thương</t>
  </si>
  <si>
    <t xml:space="preserve">Chu Lâm </t>
  </si>
  <si>
    <t xml:space="preserve">Ngô Ngọc </t>
  </si>
  <si>
    <t>Toàn</t>
  </si>
  <si>
    <t xml:space="preserve">Đỗ Thanh </t>
  </si>
  <si>
    <t>Tuyên</t>
  </si>
  <si>
    <t xml:space="preserve">Lưu Thị Huyền </t>
  </si>
  <si>
    <t xml:space="preserve">Nguyễn Minh </t>
  </si>
  <si>
    <t xml:space="preserve">Bùi Hoàng </t>
  </si>
  <si>
    <t>Trung</t>
  </si>
  <si>
    <t xml:space="preserve">Phạm Quốc </t>
  </si>
  <si>
    <t>Thit Pa Sort Dang Chia Mua</t>
  </si>
  <si>
    <t>ALom Chit Phone Pheng Phet</t>
  </si>
  <si>
    <t xml:space="preserve">Cheng Chaleun Ya Thor </t>
  </si>
  <si>
    <t>Yeuva Thong Mi Xay</t>
  </si>
  <si>
    <t>Santy Phet Ou Thone</t>
  </si>
  <si>
    <t>Souk Sakhone Khoun Savath</t>
  </si>
  <si>
    <t>Vay Keo ViXay Phon</t>
  </si>
  <si>
    <t>Chitta Phong Sou Lin Na Phone</t>
  </si>
  <si>
    <t>Mai Phet Kham Sou Bat</t>
  </si>
  <si>
    <t>Phan Thong Phet Tha Vong</t>
  </si>
  <si>
    <t xml:space="preserve">Koui Phet Ma Da Kham </t>
  </si>
  <si>
    <t>Souminta Yia Neng</t>
  </si>
  <si>
    <t xml:space="preserve">Vieng Keo Mou Ka Pao </t>
  </si>
  <si>
    <t>Vong Mi Xay Boun Na Sinh</t>
  </si>
  <si>
    <t>Kham Pan Sy Vieng Keo</t>
  </si>
  <si>
    <t>TinTaVanh Heuang Kham Thy</t>
  </si>
  <si>
    <t>Nok Keo Vong Xay</t>
  </si>
  <si>
    <t>Suok Sa Vanh Vang Ly Yang</t>
  </si>
  <si>
    <t>Lê Tuấn</t>
  </si>
  <si>
    <t>BẢNG ĐIỂM RÈN LUYỆN TOÀN KHÓA 
Lớp ĐH CNTT K17 - Sĩ số: 61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</si>
</sst>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3"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8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20" xfId="0" applyFont="1" applyFill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center" wrapText="1"/>
    </xf>
    <xf numFmtId="0" fontId="12" fillId="0" borderId="20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32" fillId="0" borderId="13" xfId="0" applyFont="1" applyBorder="1" applyAlignment="1">
      <alignment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32" fillId="0" borderId="12" xfId="0" applyFont="1" applyBorder="1" applyAlignment="1">
      <alignment wrapText="1"/>
    </xf>
    <xf numFmtId="0" fontId="3" fillId="24" borderId="12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top" wrapText="1"/>
    </xf>
    <xf numFmtId="0" fontId="0" fillId="24" borderId="13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zoomScale="84" zoomScaleNormal="84" zoomScalePageLayoutView="0" workbookViewId="0" topLeftCell="A1">
      <selection activeCell="Q3" sqref="Q3"/>
    </sheetView>
  </sheetViews>
  <sheetFormatPr defaultColWidth="9.140625" defaultRowHeight="15"/>
  <cols>
    <col min="1" max="1" width="5.00390625" style="6" customWidth="1"/>
    <col min="2" max="2" width="17.00390625" style="6" customWidth="1"/>
    <col min="3" max="3" width="19.140625" style="6" customWidth="1"/>
    <col min="4" max="4" width="13.28125" style="6" customWidth="1"/>
    <col min="5" max="5" width="5.8515625" style="6" customWidth="1"/>
    <col min="6" max="7" width="6.28125" style="6" customWidth="1"/>
    <col min="8" max="8" width="5.421875" style="6" customWidth="1"/>
    <col min="9" max="9" width="5.57421875" style="6" customWidth="1"/>
    <col min="10" max="11" width="5.421875" style="6" customWidth="1"/>
    <col min="12" max="12" width="5.7109375" style="6" customWidth="1"/>
    <col min="13" max="13" width="5.57421875" style="6" customWidth="1"/>
    <col min="14" max="14" width="5.00390625" style="6" customWidth="1"/>
    <col min="15" max="15" width="5.28125" style="6" customWidth="1"/>
    <col min="16" max="16" width="5.7109375" style="6" customWidth="1"/>
    <col min="17" max="17" width="8.28125" style="21" customWidth="1"/>
    <col min="18" max="16384" width="9.140625" style="6" customWidth="1"/>
  </cols>
  <sheetData>
    <row r="1" spans="1:17" ht="18.75">
      <c r="A1" s="65" t="s">
        <v>0</v>
      </c>
      <c r="B1" s="71" t="s">
        <v>56</v>
      </c>
      <c r="C1" s="67" t="s">
        <v>1</v>
      </c>
      <c r="D1" s="68"/>
      <c r="E1" s="65" t="s">
        <v>5</v>
      </c>
      <c r="F1" s="65"/>
      <c r="G1" s="65"/>
      <c r="H1" s="65" t="s">
        <v>4</v>
      </c>
      <c r="I1" s="65"/>
      <c r="J1" s="65"/>
      <c r="K1" s="65" t="s">
        <v>2</v>
      </c>
      <c r="L1" s="65"/>
      <c r="M1" s="65"/>
      <c r="N1" s="65" t="s">
        <v>3</v>
      </c>
      <c r="O1" s="65"/>
      <c r="P1" s="65"/>
      <c r="Q1" s="66" t="s">
        <v>12</v>
      </c>
    </row>
    <row r="2" spans="1:17" ht="18.75">
      <c r="A2" s="65"/>
      <c r="B2" s="72"/>
      <c r="C2" s="69"/>
      <c r="D2" s="70"/>
      <c r="E2" s="22" t="s">
        <v>6</v>
      </c>
      <c r="F2" s="22" t="s">
        <v>7</v>
      </c>
      <c r="G2" s="22" t="s">
        <v>8</v>
      </c>
      <c r="H2" s="22" t="s">
        <v>6</v>
      </c>
      <c r="I2" s="22" t="s">
        <v>7</v>
      </c>
      <c r="J2" s="22" t="s">
        <v>9</v>
      </c>
      <c r="K2" s="22" t="s">
        <v>6</v>
      </c>
      <c r="L2" s="22" t="s">
        <v>7</v>
      </c>
      <c r="M2" s="22" t="s">
        <v>10</v>
      </c>
      <c r="N2" s="22" t="s">
        <v>6</v>
      </c>
      <c r="O2" s="22" t="s">
        <v>7</v>
      </c>
      <c r="P2" s="22" t="s">
        <v>11</v>
      </c>
      <c r="Q2" s="66"/>
    </row>
    <row r="3" spans="1:17" ht="18.75">
      <c r="A3" s="7">
        <v>1</v>
      </c>
      <c r="B3" s="1">
        <v>1061030001</v>
      </c>
      <c r="C3" s="2" t="s">
        <v>13</v>
      </c>
      <c r="D3" s="2" t="s">
        <v>35</v>
      </c>
      <c r="E3" s="16">
        <v>62</v>
      </c>
      <c r="F3" s="16">
        <v>68</v>
      </c>
      <c r="G3" s="23">
        <f>(E3+F3*2)/3</f>
        <v>66</v>
      </c>
      <c r="H3" s="16">
        <v>71</v>
      </c>
      <c r="I3" s="16">
        <v>0</v>
      </c>
      <c r="J3" s="24">
        <f>(H3+I3*2)/3</f>
        <v>23.666666666666668</v>
      </c>
      <c r="K3" s="16">
        <v>75</v>
      </c>
      <c r="L3" s="16"/>
      <c r="M3" s="24">
        <f>(K3+L3*2)/3</f>
        <v>25</v>
      </c>
      <c r="N3" s="16">
        <v>75</v>
      </c>
      <c r="O3" s="16">
        <v>83</v>
      </c>
      <c r="P3" s="24">
        <f>(N3+O3*2)/3</f>
        <v>80.33333333333333</v>
      </c>
      <c r="Q3" s="19">
        <f>(G3+J3*2+M3*3+P3*4)/10</f>
        <v>50.96666666666666</v>
      </c>
    </row>
    <row r="4" spans="1:17" ht="18.75">
      <c r="A4" s="7">
        <v>2</v>
      </c>
      <c r="B4" s="1">
        <v>1061030004</v>
      </c>
      <c r="C4" s="2" t="s">
        <v>14</v>
      </c>
      <c r="D4" s="2" t="s">
        <v>36</v>
      </c>
      <c r="E4" s="16">
        <v>67</v>
      </c>
      <c r="F4" s="16">
        <v>71</v>
      </c>
      <c r="G4" s="23">
        <f aca="true" t="shared" si="0" ref="G4:G26">(E4+F4*2)/3</f>
        <v>69.66666666666667</v>
      </c>
      <c r="H4" s="16">
        <v>77</v>
      </c>
      <c r="I4" s="16"/>
      <c r="J4" s="24">
        <f aca="true" t="shared" si="1" ref="J4:J26">(H4+I4*2)/3</f>
        <v>25.666666666666668</v>
      </c>
      <c r="K4" s="16">
        <v>48</v>
      </c>
      <c r="L4" s="16"/>
      <c r="M4" s="24">
        <f aca="true" t="shared" si="2" ref="M4:M26">(K4+L4*2)/3</f>
        <v>16</v>
      </c>
      <c r="N4" s="16">
        <v>75</v>
      </c>
      <c r="O4" s="16">
        <v>81</v>
      </c>
      <c r="P4" s="24">
        <f aca="true" t="shared" si="3" ref="P4:P26">(N4+O4*2)/3</f>
        <v>79</v>
      </c>
      <c r="Q4" s="19">
        <f aca="true" t="shared" si="4" ref="Q4:Q26">(G4+J4*2+M4*3+P4*4)/10</f>
        <v>48.5</v>
      </c>
    </row>
    <row r="5" spans="1:17" ht="18.75">
      <c r="A5" s="7">
        <v>3</v>
      </c>
      <c r="B5" s="1">
        <v>1061030005</v>
      </c>
      <c r="C5" s="2" t="s">
        <v>15</v>
      </c>
      <c r="D5" s="2" t="s">
        <v>37</v>
      </c>
      <c r="E5" s="16">
        <v>67</v>
      </c>
      <c r="F5" s="16">
        <v>75</v>
      </c>
      <c r="G5" s="23">
        <f t="shared" si="0"/>
        <v>72.33333333333333</v>
      </c>
      <c r="H5" s="16">
        <v>83</v>
      </c>
      <c r="I5" s="16"/>
      <c r="J5" s="24">
        <f t="shared" si="1"/>
        <v>27.666666666666668</v>
      </c>
      <c r="K5" s="16">
        <v>75</v>
      </c>
      <c r="L5" s="16"/>
      <c r="M5" s="24">
        <f t="shared" si="2"/>
        <v>25</v>
      </c>
      <c r="N5" s="16">
        <v>77</v>
      </c>
      <c r="O5" s="16">
        <v>83</v>
      </c>
      <c r="P5" s="24">
        <f t="shared" si="3"/>
        <v>81</v>
      </c>
      <c r="Q5" s="19">
        <f t="shared" si="4"/>
        <v>52.666666666666664</v>
      </c>
    </row>
    <row r="6" spans="1:17" ht="18.75">
      <c r="A6" s="7">
        <v>4</v>
      </c>
      <c r="B6" s="1">
        <v>1061030006</v>
      </c>
      <c r="C6" s="2" t="s">
        <v>16</v>
      </c>
      <c r="D6" s="2" t="s">
        <v>37</v>
      </c>
      <c r="E6" s="16">
        <v>64</v>
      </c>
      <c r="F6" s="16">
        <v>63</v>
      </c>
      <c r="G6" s="23">
        <f t="shared" si="0"/>
        <v>63.333333333333336</v>
      </c>
      <c r="H6" s="16">
        <v>72</v>
      </c>
      <c r="I6" s="16"/>
      <c r="J6" s="24">
        <f t="shared" si="1"/>
        <v>24</v>
      </c>
      <c r="K6" s="16">
        <v>75</v>
      </c>
      <c r="L6" s="16"/>
      <c r="M6" s="24">
        <f t="shared" si="2"/>
        <v>25</v>
      </c>
      <c r="N6" s="16">
        <v>77</v>
      </c>
      <c r="O6" s="17">
        <v>50</v>
      </c>
      <c r="P6" s="24">
        <f t="shared" si="3"/>
        <v>59</v>
      </c>
      <c r="Q6" s="19">
        <f t="shared" si="4"/>
        <v>42.233333333333334</v>
      </c>
    </row>
    <row r="7" spans="1:17" ht="18.75">
      <c r="A7" s="7">
        <v>5</v>
      </c>
      <c r="B7" s="1">
        <v>1061030007</v>
      </c>
      <c r="C7" s="2" t="s">
        <v>17</v>
      </c>
      <c r="D7" s="2" t="s">
        <v>38</v>
      </c>
      <c r="E7" s="16">
        <v>74</v>
      </c>
      <c r="F7" s="16">
        <v>72</v>
      </c>
      <c r="G7" s="23">
        <f t="shared" si="0"/>
        <v>72.66666666666667</v>
      </c>
      <c r="H7" s="16">
        <v>85</v>
      </c>
      <c r="I7" s="16"/>
      <c r="J7" s="24">
        <f t="shared" si="1"/>
        <v>28.333333333333332</v>
      </c>
      <c r="K7" s="16">
        <v>78</v>
      </c>
      <c r="L7" s="16"/>
      <c r="M7" s="24">
        <f t="shared" si="2"/>
        <v>26</v>
      </c>
      <c r="N7" s="16">
        <v>90</v>
      </c>
      <c r="O7" s="16">
        <v>83</v>
      </c>
      <c r="P7" s="24">
        <f t="shared" si="3"/>
        <v>85.33333333333333</v>
      </c>
      <c r="Q7" s="19">
        <f t="shared" si="4"/>
        <v>54.86666666666666</v>
      </c>
    </row>
    <row r="8" spans="1:17" ht="18.75">
      <c r="A8" s="7">
        <v>6</v>
      </c>
      <c r="B8" s="1">
        <v>1061030009</v>
      </c>
      <c r="C8" s="2" t="s">
        <v>18</v>
      </c>
      <c r="D8" s="2" t="s">
        <v>39</v>
      </c>
      <c r="E8" s="16">
        <v>71</v>
      </c>
      <c r="F8" s="16">
        <v>77</v>
      </c>
      <c r="G8" s="23">
        <f t="shared" si="0"/>
        <v>75</v>
      </c>
      <c r="H8" s="16">
        <v>81</v>
      </c>
      <c r="I8" s="16"/>
      <c r="J8" s="24">
        <f t="shared" si="1"/>
        <v>27</v>
      </c>
      <c r="K8" s="16">
        <v>84</v>
      </c>
      <c r="L8" s="16"/>
      <c r="M8" s="24">
        <f t="shared" si="2"/>
        <v>28</v>
      </c>
      <c r="N8" s="16">
        <v>79</v>
      </c>
      <c r="O8" s="16">
        <v>83</v>
      </c>
      <c r="P8" s="24">
        <f t="shared" si="3"/>
        <v>81.66666666666667</v>
      </c>
      <c r="Q8" s="19">
        <f t="shared" si="4"/>
        <v>53.966666666666676</v>
      </c>
    </row>
    <row r="9" spans="1:17" ht="18.75">
      <c r="A9" s="7">
        <v>7</v>
      </c>
      <c r="B9" s="1">
        <v>1061030010</v>
      </c>
      <c r="C9" s="2" t="s">
        <v>19</v>
      </c>
      <c r="D9" s="2" t="s">
        <v>40</v>
      </c>
      <c r="E9" s="16">
        <v>78</v>
      </c>
      <c r="F9" s="16">
        <v>76</v>
      </c>
      <c r="G9" s="23">
        <f t="shared" si="0"/>
        <v>76.66666666666667</v>
      </c>
      <c r="H9" s="16">
        <v>73</v>
      </c>
      <c r="I9" s="16"/>
      <c r="J9" s="24">
        <f t="shared" si="1"/>
        <v>24.333333333333332</v>
      </c>
      <c r="K9" s="16">
        <v>79</v>
      </c>
      <c r="L9" s="16"/>
      <c r="M9" s="24">
        <f t="shared" si="2"/>
        <v>26.333333333333332</v>
      </c>
      <c r="N9" s="16">
        <v>76</v>
      </c>
      <c r="O9" s="16">
        <v>81</v>
      </c>
      <c r="P9" s="24">
        <f t="shared" si="3"/>
        <v>79.33333333333333</v>
      </c>
      <c r="Q9" s="19">
        <f t="shared" si="4"/>
        <v>52.166666666666664</v>
      </c>
    </row>
    <row r="10" spans="1:17" ht="18.75">
      <c r="A10" s="7">
        <v>8</v>
      </c>
      <c r="B10" s="1">
        <v>1061030011</v>
      </c>
      <c r="C10" s="2" t="s">
        <v>20</v>
      </c>
      <c r="D10" s="2" t="s">
        <v>41</v>
      </c>
      <c r="E10" s="16">
        <v>77</v>
      </c>
      <c r="F10" s="16">
        <v>84</v>
      </c>
      <c r="G10" s="23">
        <f t="shared" si="0"/>
        <v>81.66666666666667</v>
      </c>
      <c r="H10" s="16">
        <v>81</v>
      </c>
      <c r="I10" s="16"/>
      <c r="J10" s="24">
        <f t="shared" si="1"/>
        <v>27</v>
      </c>
      <c r="K10" s="16">
        <v>88</v>
      </c>
      <c r="L10" s="16"/>
      <c r="M10" s="24">
        <f t="shared" si="2"/>
        <v>29.333333333333332</v>
      </c>
      <c r="N10" s="16">
        <v>75</v>
      </c>
      <c r="O10" s="16">
        <v>80</v>
      </c>
      <c r="P10" s="24">
        <f t="shared" si="3"/>
        <v>78.33333333333333</v>
      </c>
      <c r="Q10" s="19">
        <f t="shared" si="4"/>
        <v>53.7</v>
      </c>
    </row>
    <row r="11" spans="1:17" ht="18.75">
      <c r="A11" s="7">
        <v>9</v>
      </c>
      <c r="B11" s="1">
        <v>1061030012</v>
      </c>
      <c r="C11" s="2" t="s">
        <v>21</v>
      </c>
      <c r="D11" s="2" t="s">
        <v>42</v>
      </c>
      <c r="E11" s="16">
        <v>67</v>
      </c>
      <c r="F11" s="16">
        <v>69</v>
      </c>
      <c r="G11" s="23">
        <f t="shared" si="0"/>
        <v>68.33333333333333</v>
      </c>
      <c r="H11" s="16">
        <v>81</v>
      </c>
      <c r="I11" s="16"/>
      <c r="J11" s="24">
        <f t="shared" si="1"/>
        <v>27</v>
      </c>
      <c r="K11" s="16">
        <v>75</v>
      </c>
      <c r="L11" s="16"/>
      <c r="M11" s="24">
        <f t="shared" si="2"/>
        <v>25</v>
      </c>
      <c r="N11" s="16">
        <v>75</v>
      </c>
      <c r="O11" s="16">
        <v>82</v>
      </c>
      <c r="P11" s="24">
        <f t="shared" si="3"/>
        <v>79.66666666666667</v>
      </c>
      <c r="Q11" s="19">
        <f t="shared" si="4"/>
        <v>51.6</v>
      </c>
    </row>
    <row r="12" spans="1:17" ht="15.75" customHeight="1">
      <c r="A12" s="7">
        <v>10</v>
      </c>
      <c r="B12" s="1">
        <v>1061030013</v>
      </c>
      <c r="C12" s="2" t="s">
        <v>22</v>
      </c>
      <c r="D12" s="2" t="s">
        <v>43</v>
      </c>
      <c r="E12" s="16">
        <v>65</v>
      </c>
      <c r="F12" s="16">
        <v>62</v>
      </c>
      <c r="G12" s="23">
        <f t="shared" si="0"/>
        <v>63</v>
      </c>
      <c r="H12" s="16">
        <v>82</v>
      </c>
      <c r="I12" s="16"/>
      <c r="J12" s="24">
        <f t="shared" si="1"/>
        <v>27.333333333333332</v>
      </c>
      <c r="K12" s="16">
        <v>48</v>
      </c>
      <c r="L12" s="16"/>
      <c r="M12" s="24">
        <f t="shared" si="2"/>
        <v>16</v>
      </c>
      <c r="N12" s="16">
        <v>77</v>
      </c>
      <c r="O12" s="16">
        <v>82</v>
      </c>
      <c r="P12" s="24">
        <f t="shared" si="3"/>
        <v>80.33333333333333</v>
      </c>
      <c r="Q12" s="19">
        <f t="shared" si="4"/>
        <v>48.7</v>
      </c>
    </row>
    <row r="13" spans="1:17" ht="18.75">
      <c r="A13" s="7">
        <v>11</v>
      </c>
      <c r="B13" s="1">
        <v>1061030015</v>
      </c>
      <c r="C13" s="2" t="s">
        <v>23</v>
      </c>
      <c r="D13" s="2" t="s">
        <v>44</v>
      </c>
      <c r="E13" s="16">
        <v>70</v>
      </c>
      <c r="F13" s="16">
        <v>64</v>
      </c>
      <c r="G13" s="23">
        <f t="shared" si="0"/>
        <v>66</v>
      </c>
      <c r="H13" s="16">
        <v>80</v>
      </c>
      <c r="I13" s="16"/>
      <c r="J13" s="24">
        <f t="shared" si="1"/>
        <v>26.666666666666668</v>
      </c>
      <c r="K13" s="16">
        <v>73</v>
      </c>
      <c r="L13" s="16"/>
      <c r="M13" s="24">
        <f t="shared" si="2"/>
        <v>24.333333333333332</v>
      </c>
      <c r="N13" s="16">
        <v>75</v>
      </c>
      <c r="O13" s="16">
        <v>85</v>
      </c>
      <c r="P13" s="24">
        <f t="shared" si="3"/>
        <v>81.66666666666667</v>
      </c>
      <c r="Q13" s="19">
        <f t="shared" si="4"/>
        <v>51.9</v>
      </c>
    </row>
    <row r="14" spans="1:17" ht="18.75">
      <c r="A14" s="7">
        <v>12</v>
      </c>
      <c r="B14" s="1">
        <v>1061030016</v>
      </c>
      <c r="C14" s="2" t="s">
        <v>24</v>
      </c>
      <c r="D14" s="2" t="s">
        <v>45</v>
      </c>
      <c r="E14" s="16">
        <v>70</v>
      </c>
      <c r="F14" s="16">
        <v>67</v>
      </c>
      <c r="G14" s="23">
        <f t="shared" si="0"/>
        <v>68</v>
      </c>
      <c r="H14" s="16">
        <v>77</v>
      </c>
      <c r="I14" s="16"/>
      <c r="J14" s="24">
        <f t="shared" si="1"/>
        <v>25.666666666666668</v>
      </c>
      <c r="K14" s="16">
        <v>48</v>
      </c>
      <c r="L14" s="16"/>
      <c r="M14" s="24">
        <f t="shared" si="2"/>
        <v>16</v>
      </c>
      <c r="N14" s="16">
        <v>70</v>
      </c>
      <c r="O14" s="16">
        <v>78</v>
      </c>
      <c r="P14" s="24">
        <f t="shared" si="3"/>
        <v>75.33333333333333</v>
      </c>
      <c r="Q14" s="19">
        <f t="shared" si="4"/>
        <v>46.86666666666666</v>
      </c>
    </row>
    <row r="15" spans="1:17" ht="18.75">
      <c r="A15" s="7">
        <v>13</v>
      </c>
      <c r="B15" s="1">
        <v>1061030017</v>
      </c>
      <c r="C15" s="2" t="s">
        <v>25</v>
      </c>
      <c r="D15" s="2" t="s">
        <v>46</v>
      </c>
      <c r="E15" s="16">
        <v>69</v>
      </c>
      <c r="F15" s="16">
        <v>74</v>
      </c>
      <c r="G15" s="23">
        <f t="shared" si="0"/>
        <v>72.33333333333333</v>
      </c>
      <c r="H15" s="16">
        <v>80</v>
      </c>
      <c r="I15" s="16"/>
      <c r="J15" s="24">
        <f t="shared" si="1"/>
        <v>26.666666666666668</v>
      </c>
      <c r="K15" s="16">
        <v>48</v>
      </c>
      <c r="L15" s="16"/>
      <c r="M15" s="24">
        <f t="shared" si="2"/>
        <v>16</v>
      </c>
      <c r="N15" s="16">
        <v>91</v>
      </c>
      <c r="O15" s="16">
        <v>93</v>
      </c>
      <c r="P15" s="24">
        <f t="shared" si="3"/>
        <v>92.33333333333333</v>
      </c>
      <c r="Q15" s="19">
        <f t="shared" si="4"/>
        <v>54.3</v>
      </c>
    </row>
    <row r="16" spans="1:17" ht="18.75">
      <c r="A16" s="7">
        <v>14</v>
      </c>
      <c r="B16" s="1">
        <v>1061030018</v>
      </c>
      <c r="C16" s="2" t="s">
        <v>26</v>
      </c>
      <c r="D16" s="2" t="s">
        <v>47</v>
      </c>
      <c r="E16" s="16">
        <v>67</v>
      </c>
      <c r="F16" s="16">
        <v>75</v>
      </c>
      <c r="G16" s="23">
        <f t="shared" si="0"/>
        <v>72.33333333333333</v>
      </c>
      <c r="H16" s="16">
        <v>78</v>
      </c>
      <c r="I16" s="16"/>
      <c r="J16" s="24">
        <f t="shared" si="1"/>
        <v>26</v>
      </c>
      <c r="K16" s="16">
        <v>48</v>
      </c>
      <c r="L16" s="16"/>
      <c r="M16" s="24">
        <f t="shared" si="2"/>
        <v>16</v>
      </c>
      <c r="N16" s="16">
        <v>81</v>
      </c>
      <c r="O16" s="16">
        <v>78</v>
      </c>
      <c r="P16" s="24">
        <f t="shared" si="3"/>
        <v>79</v>
      </c>
      <c r="Q16" s="19">
        <f t="shared" si="4"/>
        <v>48.83333333333333</v>
      </c>
    </row>
    <row r="17" spans="1:17" ht="18.75">
      <c r="A17" s="7">
        <v>15</v>
      </c>
      <c r="B17" s="1">
        <v>1061030019</v>
      </c>
      <c r="C17" s="2" t="s">
        <v>15</v>
      </c>
      <c r="D17" s="2" t="s">
        <v>48</v>
      </c>
      <c r="E17" s="16">
        <v>67</v>
      </c>
      <c r="F17" s="16">
        <v>71</v>
      </c>
      <c r="G17" s="23">
        <f t="shared" si="0"/>
        <v>69.66666666666667</v>
      </c>
      <c r="H17" s="16">
        <v>79</v>
      </c>
      <c r="I17" s="16"/>
      <c r="J17" s="24">
        <f t="shared" si="1"/>
        <v>26.333333333333332</v>
      </c>
      <c r="K17" s="16">
        <v>73</v>
      </c>
      <c r="L17" s="16"/>
      <c r="M17" s="24">
        <f t="shared" si="2"/>
        <v>24.333333333333332</v>
      </c>
      <c r="N17" s="16">
        <v>73</v>
      </c>
      <c r="O17" s="16">
        <v>77</v>
      </c>
      <c r="P17" s="24">
        <f t="shared" si="3"/>
        <v>75.66666666666667</v>
      </c>
      <c r="Q17" s="19">
        <f t="shared" si="4"/>
        <v>49.8</v>
      </c>
    </row>
    <row r="18" spans="1:17" ht="18.75">
      <c r="A18" s="7">
        <v>16</v>
      </c>
      <c r="B18" s="1">
        <v>1061030021</v>
      </c>
      <c r="C18" s="2" t="s">
        <v>27</v>
      </c>
      <c r="D18" s="2" t="s">
        <v>49</v>
      </c>
      <c r="E18" s="16">
        <v>73</v>
      </c>
      <c r="F18" s="16">
        <v>69</v>
      </c>
      <c r="G18" s="23">
        <f t="shared" si="0"/>
        <v>70.33333333333333</v>
      </c>
      <c r="H18" s="16">
        <v>72</v>
      </c>
      <c r="I18" s="16"/>
      <c r="J18" s="24">
        <f t="shared" si="1"/>
        <v>24</v>
      </c>
      <c r="K18" s="16">
        <v>75</v>
      </c>
      <c r="L18" s="16"/>
      <c r="M18" s="24">
        <f t="shared" si="2"/>
        <v>25</v>
      </c>
      <c r="N18" s="16">
        <v>71</v>
      </c>
      <c r="O18" s="16">
        <v>79</v>
      </c>
      <c r="P18" s="24">
        <f t="shared" si="3"/>
        <v>76.33333333333333</v>
      </c>
      <c r="Q18" s="19">
        <f t="shared" si="4"/>
        <v>49.86666666666666</v>
      </c>
    </row>
    <row r="19" spans="1:17" ht="18.75">
      <c r="A19" s="7">
        <v>17</v>
      </c>
      <c r="B19" s="1">
        <v>1061030022</v>
      </c>
      <c r="C19" s="2" t="s">
        <v>28</v>
      </c>
      <c r="D19" s="2" t="s">
        <v>49</v>
      </c>
      <c r="E19" s="16">
        <v>66</v>
      </c>
      <c r="F19" s="16">
        <v>52</v>
      </c>
      <c r="G19" s="23">
        <f t="shared" si="0"/>
        <v>56.666666666666664</v>
      </c>
      <c r="H19" s="16">
        <v>74</v>
      </c>
      <c r="I19" s="16"/>
      <c r="J19" s="24">
        <f t="shared" si="1"/>
        <v>24.666666666666668</v>
      </c>
      <c r="K19" s="16">
        <v>48</v>
      </c>
      <c r="L19" s="16"/>
      <c r="M19" s="24">
        <f t="shared" si="2"/>
        <v>16</v>
      </c>
      <c r="N19" s="16">
        <v>75</v>
      </c>
      <c r="O19" s="16">
        <v>77</v>
      </c>
      <c r="P19" s="24">
        <f t="shared" si="3"/>
        <v>76.33333333333333</v>
      </c>
      <c r="Q19" s="19">
        <f t="shared" si="4"/>
        <v>45.93333333333333</v>
      </c>
    </row>
    <row r="20" spans="1:17" ht="18.75">
      <c r="A20" s="7">
        <v>18</v>
      </c>
      <c r="B20" s="1">
        <v>1061030023</v>
      </c>
      <c r="C20" s="2" t="s">
        <v>29</v>
      </c>
      <c r="D20" s="2" t="s">
        <v>50</v>
      </c>
      <c r="E20" s="16">
        <v>71</v>
      </c>
      <c r="F20" s="16">
        <v>72</v>
      </c>
      <c r="G20" s="23">
        <f t="shared" si="0"/>
        <v>71.66666666666667</v>
      </c>
      <c r="H20" s="16">
        <v>73</v>
      </c>
      <c r="I20" s="16"/>
      <c r="J20" s="24">
        <f t="shared" si="1"/>
        <v>24.333333333333332</v>
      </c>
      <c r="K20" s="16">
        <v>79</v>
      </c>
      <c r="L20" s="16"/>
      <c r="M20" s="24">
        <f t="shared" si="2"/>
        <v>26.333333333333332</v>
      </c>
      <c r="N20" s="16">
        <v>85</v>
      </c>
      <c r="O20" s="16">
        <v>82</v>
      </c>
      <c r="P20" s="24">
        <f t="shared" si="3"/>
        <v>83</v>
      </c>
      <c r="Q20" s="19">
        <f t="shared" si="4"/>
        <v>53.13333333333334</v>
      </c>
    </row>
    <row r="21" spans="1:17" ht="18.75">
      <c r="A21" s="7">
        <v>19</v>
      </c>
      <c r="B21" s="1">
        <v>1061030024</v>
      </c>
      <c r="C21" s="2" t="s">
        <v>30</v>
      </c>
      <c r="D21" s="2" t="s">
        <v>51</v>
      </c>
      <c r="E21" s="16">
        <v>73</v>
      </c>
      <c r="F21" s="16">
        <v>73</v>
      </c>
      <c r="G21" s="23">
        <f t="shared" si="0"/>
        <v>73</v>
      </c>
      <c r="H21" s="16">
        <v>63</v>
      </c>
      <c r="I21" s="16"/>
      <c r="J21" s="24">
        <f t="shared" si="1"/>
        <v>21</v>
      </c>
      <c r="K21" s="16">
        <v>48</v>
      </c>
      <c r="L21" s="16">
        <v>78</v>
      </c>
      <c r="M21" s="24">
        <f t="shared" si="2"/>
        <v>68</v>
      </c>
      <c r="N21" s="16">
        <v>77</v>
      </c>
      <c r="O21" s="16">
        <v>77</v>
      </c>
      <c r="P21" s="24">
        <f t="shared" si="3"/>
        <v>77</v>
      </c>
      <c r="Q21" s="19">
        <f t="shared" si="4"/>
        <v>62.7</v>
      </c>
    </row>
    <row r="22" spans="1:17" ht="18.75">
      <c r="A22" s="7">
        <v>20</v>
      </c>
      <c r="B22" s="1">
        <v>1061030025</v>
      </c>
      <c r="C22" s="2" t="s">
        <v>31</v>
      </c>
      <c r="D22" s="2" t="s">
        <v>52</v>
      </c>
      <c r="E22" s="16">
        <v>70</v>
      </c>
      <c r="F22" s="16">
        <v>75</v>
      </c>
      <c r="G22" s="23">
        <f t="shared" si="0"/>
        <v>73.33333333333333</v>
      </c>
      <c r="H22" s="16">
        <v>65</v>
      </c>
      <c r="I22" s="16"/>
      <c r="J22" s="24">
        <f t="shared" si="1"/>
        <v>21.666666666666668</v>
      </c>
      <c r="K22" s="16">
        <v>72</v>
      </c>
      <c r="L22" s="16">
        <v>76</v>
      </c>
      <c r="M22" s="24">
        <f t="shared" si="2"/>
        <v>74.66666666666667</v>
      </c>
      <c r="N22" s="16">
        <v>73</v>
      </c>
      <c r="O22" s="16">
        <v>78</v>
      </c>
      <c r="P22" s="24">
        <f t="shared" si="3"/>
        <v>76.33333333333333</v>
      </c>
      <c r="Q22" s="19">
        <f t="shared" si="4"/>
        <v>64.6</v>
      </c>
    </row>
    <row r="23" spans="1:17" ht="18.75">
      <c r="A23" s="7">
        <v>21</v>
      </c>
      <c r="B23" s="1">
        <v>1061030026</v>
      </c>
      <c r="C23" s="2" t="s">
        <v>32</v>
      </c>
      <c r="D23" s="2" t="s">
        <v>53</v>
      </c>
      <c r="E23" s="16">
        <v>69</v>
      </c>
      <c r="F23" s="16">
        <v>67</v>
      </c>
      <c r="G23" s="23">
        <f t="shared" si="0"/>
        <v>67.66666666666667</v>
      </c>
      <c r="H23" s="16">
        <v>75</v>
      </c>
      <c r="I23" s="16"/>
      <c r="J23" s="24">
        <f t="shared" si="1"/>
        <v>25</v>
      </c>
      <c r="K23" s="16">
        <v>48</v>
      </c>
      <c r="L23" s="16">
        <v>77</v>
      </c>
      <c r="M23" s="24">
        <f t="shared" si="2"/>
        <v>67.33333333333333</v>
      </c>
      <c r="N23" s="16">
        <v>73</v>
      </c>
      <c r="O23" s="16">
        <v>78</v>
      </c>
      <c r="P23" s="24">
        <f t="shared" si="3"/>
        <v>76.33333333333333</v>
      </c>
      <c r="Q23" s="19">
        <f t="shared" si="4"/>
        <v>62.5</v>
      </c>
    </row>
    <row r="24" spans="1:17" ht="18.75">
      <c r="A24" s="7">
        <v>22</v>
      </c>
      <c r="B24" s="3">
        <v>1061030027</v>
      </c>
      <c r="C24" s="4" t="s">
        <v>33</v>
      </c>
      <c r="D24" s="4" t="s">
        <v>52</v>
      </c>
      <c r="E24" s="16"/>
      <c r="F24" s="16">
        <v>61</v>
      </c>
      <c r="G24" s="23">
        <f t="shared" si="0"/>
        <v>40.666666666666664</v>
      </c>
      <c r="H24" s="16">
        <v>87</v>
      </c>
      <c r="I24" s="16"/>
      <c r="J24" s="24">
        <f t="shared" si="1"/>
        <v>29</v>
      </c>
      <c r="K24" s="16">
        <v>73</v>
      </c>
      <c r="L24" s="16"/>
      <c r="M24" s="24">
        <f t="shared" si="2"/>
        <v>24.333333333333332</v>
      </c>
      <c r="N24" s="16">
        <v>70</v>
      </c>
      <c r="O24" s="16">
        <v>76</v>
      </c>
      <c r="P24" s="24">
        <f t="shared" si="3"/>
        <v>74</v>
      </c>
      <c r="Q24" s="19">
        <f t="shared" si="4"/>
        <v>46.766666666666666</v>
      </c>
    </row>
    <row r="25" spans="1:17" ht="18.75">
      <c r="A25" s="7">
        <v>23</v>
      </c>
      <c r="B25" s="3">
        <v>1061030028</v>
      </c>
      <c r="C25" s="4" t="s">
        <v>26</v>
      </c>
      <c r="D25" s="4" t="s">
        <v>54</v>
      </c>
      <c r="E25" s="16"/>
      <c r="F25" s="16"/>
      <c r="G25" s="23">
        <f t="shared" si="0"/>
        <v>0</v>
      </c>
      <c r="H25" s="16">
        <v>79</v>
      </c>
      <c r="I25" s="16"/>
      <c r="J25" s="24">
        <f t="shared" si="1"/>
        <v>26.333333333333332</v>
      </c>
      <c r="K25" s="16">
        <v>81</v>
      </c>
      <c r="L25" s="16">
        <v>85</v>
      </c>
      <c r="M25" s="24">
        <f t="shared" si="2"/>
        <v>83.66666666666667</v>
      </c>
      <c r="N25" s="16">
        <v>94</v>
      </c>
      <c r="O25" s="16">
        <v>90</v>
      </c>
      <c r="P25" s="24">
        <f t="shared" si="3"/>
        <v>91.33333333333333</v>
      </c>
      <c r="Q25" s="19">
        <f t="shared" si="4"/>
        <v>66.9</v>
      </c>
    </row>
    <row r="26" spans="1:17" ht="18.75">
      <c r="A26" s="7">
        <v>24</v>
      </c>
      <c r="B26" s="3">
        <v>1061030029</v>
      </c>
      <c r="C26" s="4" t="s">
        <v>34</v>
      </c>
      <c r="D26" s="4" t="s">
        <v>55</v>
      </c>
      <c r="E26" s="16"/>
      <c r="F26" s="16"/>
      <c r="G26" s="23">
        <f t="shared" si="0"/>
        <v>0</v>
      </c>
      <c r="H26" s="16"/>
      <c r="I26" s="16"/>
      <c r="J26" s="24">
        <f t="shared" si="1"/>
        <v>0</v>
      </c>
      <c r="K26" s="16">
        <v>70</v>
      </c>
      <c r="L26" s="16"/>
      <c r="M26" s="24">
        <f t="shared" si="2"/>
        <v>23.333333333333332</v>
      </c>
      <c r="N26" s="16">
        <v>81</v>
      </c>
      <c r="O26" s="16">
        <v>77</v>
      </c>
      <c r="P26" s="24">
        <f t="shared" si="3"/>
        <v>78.33333333333333</v>
      </c>
      <c r="Q26" s="19">
        <f t="shared" si="4"/>
        <v>38.33333333333333</v>
      </c>
    </row>
    <row r="27" spans="5:17" ht="18.75"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20"/>
    </row>
    <row r="28" spans="5:17" ht="18.75"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20"/>
    </row>
  </sheetData>
  <sheetProtection/>
  <mergeCells count="8">
    <mergeCell ref="K1:M1"/>
    <mergeCell ref="N1:P1"/>
    <mergeCell ref="Q1:Q2"/>
    <mergeCell ref="A1:A2"/>
    <mergeCell ref="C1:D2"/>
    <mergeCell ref="B1:B2"/>
    <mergeCell ref="E1:G1"/>
    <mergeCell ref="H1:J1"/>
  </mergeCells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N3" sqref="N3"/>
    </sheetView>
  </sheetViews>
  <sheetFormatPr defaultColWidth="9.140625" defaultRowHeight="15"/>
  <cols>
    <col min="1" max="1" width="5.00390625" style="6" customWidth="1"/>
    <col min="2" max="2" width="17.00390625" style="6" customWidth="1"/>
    <col min="3" max="3" width="19.140625" style="6" customWidth="1"/>
    <col min="4" max="4" width="10.57421875" style="6" customWidth="1"/>
    <col min="5" max="5" width="5.8515625" style="6" customWidth="1"/>
    <col min="6" max="6" width="6.28125" style="6" customWidth="1"/>
    <col min="7" max="7" width="5.8515625" style="6" customWidth="1"/>
    <col min="8" max="8" width="5.421875" style="6" customWidth="1"/>
    <col min="9" max="9" width="5.57421875" style="6" customWidth="1"/>
    <col min="10" max="10" width="5.421875" style="6" customWidth="1"/>
    <col min="11" max="11" width="4.7109375" style="6" customWidth="1"/>
    <col min="12" max="12" width="5.7109375" style="6" customWidth="1"/>
    <col min="13" max="13" width="5.57421875" style="6" customWidth="1"/>
    <col min="14" max="14" width="7.140625" style="6" customWidth="1"/>
    <col min="15" max="15" width="5.28125" style="6" customWidth="1"/>
    <col min="16" max="16" width="5.7109375" style="6" customWidth="1"/>
    <col min="17" max="16384" width="9.140625" style="6" customWidth="1"/>
  </cols>
  <sheetData>
    <row r="1" spans="1:14" ht="18.75">
      <c r="A1" s="73" t="s">
        <v>0</v>
      </c>
      <c r="B1" s="73" t="s">
        <v>56</v>
      </c>
      <c r="C1" s="73" t="s">
        <v>1</v>
      </c>
      <c r="D1" s="73"/>
      <c r="E1" s="73" t="s">
        <v>5</v>
      </c>
      <c r="F1" s="73"/>
      <c r="G1" s="73"/>
      <c r="H1" s="73" t="s">
        <v>4</v>
      </c>
      <c r="I1" s="73"/>
      <c r="J1" s="73"/>
      <c r="K1" s="73" t="s">
        <v>2</v>
      </c>
      <c r="L1" s="73"/>
      <c r="M1" s="73"/>
      <c r="N1" s="73" t="s">
        <v>12</v>
      </c>
    </row>
    <row r="2" spans="1:14" ht="18.75">
      <c r="A2" s="73"/>
      <c r="B2" s="73"/>
      <c r="C2" s="73"/>
      <c r="D2" s="73"/>
      <c r="E2" s="5" t="s">
        <v>6</v>
      </c>
      <c r="F2" s="5" t="s">
        <v>7</v>
      </c>
      <c r="G2" s="5" t="s">
        <v>8</v>
      </c>
      <c r="H2" s="5" t="s">
        <v>6</v>
      </c>
      <c r="I2" s="5" t="s">
        <v>7</v>
      </c>
      <c r="J2" s="5" t="s">
        <v>9</v>
      </c>
      <c r="K2" s="5" t="s">
        <v>6</v>
      </c>
      <c r="L2" s="5" t="s">
        <v>7</v>
      </c>
      <c r="M2" s="5" t="s">
        <v>10</v>
      </c>
      <c r="N2" s="73"/>
    </row>
    <row r="3" spans="1:14" ht="18.75">
      <c r="A3" s="7">
        <v>1</v>
      </c>
      <c r="B3" s="1" t="s">
        <v>57</v>
      </c>
      <c r="C3" s="2" t="s">
        <v>58</v>
      </c>
      <c r="D3" s="2" t="s">
        <v>35</v>
      </c>
      <c r="E3" s="8"/>
      <c r="F3" s="8"/>
      <c r="G3" s="15">
        <f>(E3+F3*2)/3</f>
        <v>0</v>
      </c>
      <c r="H3" s="8">
        <v>82</v>
      </c>
      <c r="I3" s="8"/>
      <c r="J3" s="15">
        <f>(H3+I3*2)/3</f>
        <v>27.333333333333332</v>
      </c>
      <c r="K3" s="8">
        <v>77</v>
      </c>
      <c r="L3" s="8">
        <v>74</v>
      </c>
      <c r="M3" s="15">
        <f>(K3+L3*2)/3</f>
        <v>75</v>
      </c>
      <c r="N3" s="25">
        <f>(G3+J3*2+M3*3)/6</f>
        <v>46.611111111111114</v>
      </c>
    </row>
    <row r="4" spans="1:14" ht="18.75">
      <c r="A4" s="7">
        <v>2</v>
      </c>
      <c r="B4" s="1" t="s">
        <v>59</v>
      </c>
      <c r="C4" s="2" t="s">
        <v>60</v>
      </c>
      <c r="D4" s="2" t="s">
        <v>61</v>
      </c>
      <c r="E4" s="8">
        <v>73</v>
      </c>
      <c r="F4" s="8"/>
      <c r="G4" s="15">
        <f aca="true" t="shared" si="0" ref="G4:G11">(E4+F4*2)/3</f>
        <v>24.333333333333332</v>
      </c>
      <c r="H4" s="8">
        <v>70</v>
      </c>
      <c r="I4" s="8"/>
      <c r="J4" s="15">
        <f aca="true" t="shared" si="1" ref="J4:J11">(H4+I4*2)/3</f>
        <v>23.333333333333332</v>
      </c>
      <c r="K4" s="8">
        <v>76</v>
      </c>
      <c r="L4" s="8">
        <v>74</v>
      </c>
      <c r="M4" s="15">
        <f aca="true" t="shared" si="2" ref="M4:M11">(K4+L4*2)/3</f>
        <v>74.66666666666667</v>
      </c>
      <c r="N4" s="25">
        <f aca="true" t="shared" si="3" ref="N4:N11">(G4+J4*2+M4*3)/6</f>
        <v>49.166666666666664</v>
      </c>
    </row>
    <row r="5" spans="1:14" ht="18.75">
      <c r="A5" s="7">
        <v>3</v>
      </c>
      <c r="B5" s="1" t="s">
        <v>62</v>
      </c>
      <c r="C5" s="2" t="s">
        <v>25</v>
      </c>
      <c r="D5" s="2" t="s">
        <v>63</v>
      </c>
      <c r="E5" s="8">
        <v>78</v>
      </c>
      <c r="F5" s="8"/>
      <c r="G5" s="15">
        <f t="shared" si="0"/>
        <v>26</v>
      </c>
      <c r="H5" s="8">
        <v>71</v>
      </c>
      <c r="I5" s="8"/>
      <c r="J5" s="15">
        <f t="shared" si="1"/>
        <v>23.666666666666668</v>
      </c>
      <c r="K5" s="8">
        <v>78</v>
      </c>
      <c r="L5" s="8">
        <v>74</v>
      </c>
      <c r="M5" s="15">
        <f t="shared" si="2"/>
        <v>75.33333333333333</v>
      </c>
      <c r="N5" s="25">
        <f t="shared" si="3"/>
        <v>49.88888888888889</v>
      </c>
    </row>
    <row r="6" spans="1:14" ht="18.75">
      <c r="A6" s="7">
        <v>4</v>
      </c>
      <c r="B6" s="1" t="s">
        <v>64</v>
      </c>
      <c r="C6" s="2" t="s">
        <v>65</v>
      </c>
      <c r="D6" s="2" t="s">
        <v>66</v>
      </c>
      <c r="E6" s="8">
        <v>75</v>
      </c>
      <c r="F6" s="8"/>
      <c r="G6" s="15">
        <f t="shared" si="0"/>
        <v>25</v>
      </c>
      <c r="H6" s="8">
        <v>71</v>
      </c>
      <c r="I6" s="8"/>
      <c r="J6" s="15">
        <f t="shared" si="1"/>
        <v>23.666666666666668</v>
      </c>
      <c r="K6" s="8">
        <v>77</v>
      </c>
      <c r="L6" s="8">
        <v>78</v>
      </c>
      <c r="M6" s="15">
        <f t="shared" si="2"/>
        <v>77.66666666666667</v>
      </c>
      <c r="N6" s="25">
        <f t="shared" si="3"/>
        <v>50.88888888888889</v>
      </c>
    </row>
    <row r="7" spans="1:14" ht="18.75">
      <c r="A7" s="7">
        <v>5</v>
      </c>
      <c r="B7" s="1" t="s">
        <v>67</v>
      </c>
      <c r="C7" s="2" t="s">
        <v>68</v>
      </c>
      <c r="D7" s="2" t="s">
        <v>66</v>
      </c>
      <c r="E7" s="8">
        <v>64</v>
      </c>
      <c r="F7" s="8"/>
      <c r="G7" s="15">
        <f t="shared" si="0"/>
        <v>21.333333333333332</v>
      </c>
      <c r="H7" s="8">
        <v>62</v>
      </c>
      <c r="I7" s="8"/>
      <c r="J7" s="15">
        <f t="shared" si="1"/>
        <v>20.666666666666668</v>
      </c>
      <c r="K7" s="8">
        <v>74</v>
      </c>
      <c r="L7" s="8">
        <v>72</v>
      </c>
      <c r="M7" s="15">
        <f t="shared" si="2"/>
        <v>72.66666666666667</v>
      </c>
      <c r="N7" s="25">
        <f t="shared" si="3"/>
        <v>46.77777777777778</v>
      </c>
    </row>
    <row r="8" spans="1:14" ht="18.75">
      <c r="A8" s="7">
        <v>6</v>
      </c>
      <c r="B8" s="1" t="s">
        <v>69</v>
      </c>
      <c r="C8" s="2" t="s">
        <v>70</v>
      </c>
      <c r="D8" s="2" t="s">
        <v>71</v>
      </c>
      <c r="E8" s="8">
        <v>72</v>
      </c>
      <c r="F8" s="8"/>
      <c r="G8" s="15">
        <f t="shared" si="0"/>
        <v>24</v>
      </c>
      <c r="H8" s="8">
        <v>78</v>
      </c>
      <c r="I8" s="8"/>
      <c r="J8" s="15">
        <f t="shared" si="1"/>
        <v>26</v>
      </c>
      <c r="K8" s="8">
        <v>78</v>
      </c>
      <c r="L8" s="8">
        <v>72</v>
      </c>
      <c r="M8" s="15">
        <f t="shared" si="2"/>
        <v>74</v>
      </c>
      <c r="N8" s="25">
        <f t="shared" si="3"/>
        <v>49.666666666666664</v>
      </c>
    </row>
    <row r="9" spans="1:14" ht="18.75">
      <c r="A9" s="7">
        <v>7</v>
      </c>
      <c r="B9" s="1" t="s">
        <v>72</v>
      </c>
      <c r="C9" s="2" t="s">
        <v>26</v>
      </c>
      <c r="D9" s="2" t="s">
        <v>73</v>
      </c>
      <c r="E9" s="8">
        <v>79</v>
      </c>
      <c r="F9" s="8"/>
      <c r="G9" s="15">
        <f t="shared" si="0"/>
        <v>26.333333333333332</v>
      </c>
      <c r="H9" s="8">
        <v>78</v>
      </c>
      <c r="I9" s="8"/>
      <c r="J9" s="15">
        <f t="shared" si="1"/>
        <v>26</v>
      </c>
      <c r="K9" s="8">
        <v>82</v>
      </c>
      <c r="L9" s="8">
        <v>81</v>
      </c>
      <c r="M9" s="15">
        <f t="shared" si="2"/>
        <v>81.33333333333333</v>
      </c>
      <c r="N9" s="25">
        <f t="shared" si="3"/>
        <v>53.72222222222222</v>
      </c>
    </row>
    <row r="10" spans="1:14" ht="18.75">
      <c r="A10" s="7">
        <v>8</v>
      </c>
      <c r="B10" s="1" t="s">
        <v>74</v>
      </c>
      <c r="C10" s="2" t="s">
        <v>75</v>
      </c>
      <c r="D10" s="2" t="s">
        <v>52</v>
      </c>
      <c r="E10" s="8">
        <v>76</v>
      </c>
      <c r="F10" s="8"/>
      <c r="G10" s="15">
        <f t="shared" si="0"/>
        <v>25.333333333333332</v>
      </c>
      <c r="H10" s="8">
        <v>79</v>
      </c>
      <c r="I10" s="8"/>
      <c r="J10" s="15">
        <f t="shared" si="1"/>
        <v>26.333333333333332</v>
      </c>
      <c r="K10" s="8">
        <v>87</v>
      </c>
      <c r="L10" s="8">
        <v>80</v>
      </c>
      <c r="M10" s="15">
        <f t="shared" si="2"/>
        <v>82.33333333333333</v>
      </c>
      <c r="N10" s="25">
        <f t="shared" si="3"/>
        <v>54.166666666666664</v>
      </c>
    </row>
    <row r="11" spans="1:14" ht="18.75">
      <c r="A11" s="7">
        <v>9</v>
      </c>
      <c r="B11" s="1" t="s">
        <v>76</v>
      </c>
      <c r="C11" s="2" t="s">
        <v>77</v>
      </c>
      <c r="D11" s="2" t="s">
        <v>78</v>
      </c>
      <c r="E11" s="8">
        <v>73</v>
      </c>
      <c r="F11" s="8"/>
      <c r="G11" s="15">
        <f t="shared" si="0"/>
        <v>24.333333333333332</v>
      </c>
      <c r="H11" s="8">
        <v>75</v>
      </c>
      <c r="I11" s="8"/>
      <c r="J11" s="15">
        <f t="shared" si="1"/>
        <v>25</v>
      </c>
      <c r="K11" s="8">
        <v>76</v>
      </c>
      <c r="L11" s="8">
        <v>76</v>
      </c>
      <c r="M11" s="15">
        <f t="shared" si="2"/>
        <v>76</v>
      </c>
      <c r="N11" s="25">
        <f t="shared" si="3"/>
        <v>50.388888888888886</v>
      </c>
    </row>
    <row r="12" spans="1:17" ht="15.75" customHeight="1">
      <c r="A12" s="9">
        <v>10</v>
      </c>
      <c r="B12" s="10"/>
      <c r="C12" s="11"/>
      <c r="D12" s="1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8.75">
      <c r="A13" s="9">
        <v>11</v>
      </c>
      <c r="B13" s="10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8.75">
      <c r="A14" s="9">
        <v>12</v>
      </c>
      <c r="B14" s="10"/>
      <c r="C14" s="11"/>
      <c r="D14" s="1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8.75">
      <c r="A15" s="9">
        <v>13</v>
      </c>
      <c r="B15" s="10"/>
      <c r="C15" s="11"/>
      <c r="D15" s="1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8.75">
      <c r="A16" s="9">
        <v>14</v>
      </c>
      <c r="B16" s="10"/>
      <c r="C16" s="11"/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8.75">
      <c r="A17" s="9">
        <v>15</v>
      </c>
      <c r="B17" s="10"/>
      <c r="C17" s="11"/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8.75">
      <c r="A18" s="9">
        <v>16</v>
      </c>
      <c r="B18" s="10"/>
      <c r="C18" s="11"/>
      <c r="D18" s="1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8.75">
      <c r="A19" s="9">
        <v>17</v>
      </c>
      <c r="B19" s="10"/>
      <c r="C19" s="11"/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8.75">
      <c r="A20" s="9">
        <v>18</v>
      </c>
      <c r="B20" s="10"/>
      <c r="C20" s="11"/>
      <c r="D20" s="1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8.75">
      <c r="A21" s="9">
        <v>19</v>
      </c>
      <c r="B21" s="10"/>
      <c r="C21" s="11"/>
      <c r="D21" s="1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8.75">
      <c r="A22" s="9">
        <v>20</v>
      </c>
      <c r="B22" s="10"/>
      <c r="C22" s="11"/>
      <c r="D22" s="1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8.75">
      <c r="A23" s="9">
        <v>21</v>
      </c>
      <c r="B23" s="10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8.75">
      <c r="A24" s="9">
        <v>22</v>
      </c>
      <c r="B24" s="13"/>
      <c r="C24" s="14"/>
      <c r="D24" s="14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8.75">
      <c r="A25" s="9">
        <v>23</v>
      </c>
      <c r="B25" s="13"/>
      <c r="C25" s="14"/>
      <c r="D25" s="14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8.75">
      <c r="A26" s="9">
        <v>24</v>
      </c>
      <c r="B26" s="13"/>
      <c r="C26" s="14"/>
      <c r="D26" s="14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8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8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8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8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8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8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8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8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8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8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8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8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8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8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8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ht="18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ht="18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ht="18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ht="18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ht="18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ht="18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ht="18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17" ht="18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</sheetData>
  <sheetProtection/>
  <mergeCells count="7">
    <mergeCell ref="N1:N2"/>
    <mergeCell ref="A1:A2"/>
    <mergeCell ref="B1:B2"/>
    <mergeCell ref="C1:D2"/>
    <mergeCell ref="E1:G1"/>
    <mergeCell ref="H1:J1"/>
    <mergeCell ref="K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R10" sqref="R10"/>
    </sheetView>
  </sheetViews>
  <sheetFormatPr defaultColWidth="9.140625" defaultRowHeight="15"/>
  <cols>
    <col min="1" max="1" width="4.140625" style="27" customWidth="1"/>
    <col min="2" max="2" width="13.7109375" style="27" customWidth="1"/>
    <col min="3" max="3" width="16.57421875" style="27" customWidth="1"/>
    <col min="4" max="4" width="6.7109375" style="27" customWidth="1"/>
    <col min="5" max="5" width="5.8515625" style="27" customWidth="1"/>
    <col min="6" max="7" width="6.28125" style="27" customWidth="1"/>
    <col min="8" max="8" width="5.421875" style="27" customWidth="1"/>
    <col min="9" max="9" width="5.57421875" style="27" customWidth="1"/>
    <col min="10" max="11" width="5.421875" style="27" customWidth="1"/>
    <col min="12" max="12" width="5.7109375" style="27" customWidth="1"/>
    <col min="13" max="13" width="5.57421875" style="27" customWidth="1"/>
    <col min="14" max="14" width="5.7109375" style="27" customWidth="1"/>
    <col min="15" max="15" width="5.140625" style="27" customWidth="1"/>
    <col min="16" max="16" width="6.28125" style="27" customWidth="1"/>
    <col min="17" max="17" width="8.7109375" style="32" customWidth="1"/>
    <col min="18" max="16384" width="9.140625" style="27" customWidth="1"/>
  </cols>
  <sheetData>
    <row r="1" spans="1:17" ht="31.5" customHeight="1">
      <c r="A1" s="76" t="s">
        <v>264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5.75">
      <c r="A2" s="78" t="s">
        <v>263</v>
      </c>
      <c r="B2" s="78" t="s">
        <v>56</v>
      </c>
      <c r="C2" s="78" t="s">
        <v>1</v>
      </c>
      <c r="D2" s="78"/>
      <c r="E2" s="78" t="s">
        <v>5</v>
      </c>
      <c r="F2" s="78"/>
      <c r="G2" s="78"/>
      <c r="H2" s="78" t="s">
        <v>4</v>
      </c>
      <c r="I2" s="78"/>
      <c r="J2" s="78"/>
      <c r="K2" s="78" t="s">
        <v>2</v>
      </c>
      <c r="L2" s="78"/>
      <c r="M2" s="78"/>
      <c r="N2" s="78" t="s">
        <v>3</v>
      </c>
      <c r="O2" s="78"/>
      <c r="P2" s="78"/>
      <c r="Q2" s="78" t="s">
        <v>12</v>
      </c>
    </row>
    <row r="3" spans="1:17" ht="16.5" thickBot="1">
      <c r="A3" s="78"/>
      <c r="B3" s="78"/>
      <c r="C3" s="78"/>
      <c r="D3" s="78"/>
      <c r="E3" s="22" t="s">
        <v>6</v>
      </c>
      <c r="F3" s="22" t="s">
        <v>7</v>
      </c>
      <c r="G3" s="22" t="s">
        <v>8</v>
      </c>
      <c r="H3" s="22" t="s">
        <v>6</v>
      </c>
      <c r="I3" s="22" t="s">
        <v>7</v>
      </c>
      <c r="J3" s="22" t="s">
        <v>9</v>
      </c>
      <c r="K3" s="22" t="s">
        <v>6</v>
      </c>
      <c r="L3" s="22" t="s">
        <v>7</v>
      </c>
      <c r="M3" s="22" t="s">
        <v>10</v>
      </c>
      <c r="N3" s="22" t="s">
        <v>6</v>
      </c>
      <c r="O3" s="22" t="s">
        <v>7</v>
      </c>
      <c r="P3" s="22" t="s">
        <v>11</v>
      </c>
      <c r="Q3" s="78"/>
    </row>
    <row r="4" spans="1:17" ht="19.5" thickBot="1">
      <c r="A4" s="28">
        <v>1</v>
      </c>
      <c r="B4" s="34">
        <v>1161030001</v>
      </c>
      <c r="C4" s="35" t="s">
        <v>79</v>
      </c>
      <c r="D4" s="35" t="s">
        <v>35</v>
      </c>
      <c r="E4" s="33">
        <v>80</v>
      </c>
      <c r="F4" s="33">
        <v>80</v>
      </c>
      <c r="G4" s="30">
        <f>(E4+F4*2)/3</f>
        <v>80</v>
      </c>
      <c r="H4" s="33">
        <v>81</v>
      </c>
      <c r="I4" s="33">
        <v>82</v>
      </c>
      <c r="J4" s="30">
        <f>(H4+I4*2)/3</f>
        <v>81.66666666666667</v>
      </c>
      <c r="K4" s="36">
        <v>80</v>
      </c>
      <c r="L4" s="33">
        <v>86</v>
      </c>
      <c r="M4" s="22">
        <f>(K4+L4*2)/3</f>
        <v>84</v>
      </c>
      <c r="N4" s="61">
        <v>86</v>
      </c>
      <c r="O4" s="61">
        <v>85</v>
      </c>
      <c r="P4" s="30">
        <f>(N4+O4*2)/3</f>
        <v>85.33333333333333</v>
      </c>
      <c r="Q4" s="30">
        <f>(G4+J4*2+M4*3+P4*4)/10</f>
        <v>83.66666666666667</v>
      </c>
    </row>
    <row r="5" spans="1:17" ht="19.5" thickBot="1">
      <c r="A5" s="28">
        <v>2</v>
      </c>
      <c r="B5" s="34">
        <v>1161030002</v>
      </c>
      <c r="C5" s="35" t="s">
        <v>80</v>
      </c>
      <c r="D5" s="35" t="s">
        <v>35</v>
      </c>
      <c r="E5" s="33">
        <v>78</v>
      </c>
      <c r="F5" s="33">
        <v>76</v>
      </c>
      <c r="G5" s="30">
        <f aca="true" t="shared" si="0" ref="G5:G26">(E5+F5*2)/3</f>
        <v>76.66666666666667</v>
      </c>
      <c r="H5" s="33">
        <v>79</v>
      </c>
      <c r="I5" s="33">
        <v>84</v>
      </c>
      <c r="J5" s="30">
        <f aca="true" t="shared" si="1" ref="J5:J26">(H5+I5*2)/3</f>
        <v>82.33333333333333</v>
      </c>
      <c r="K5" s="36">
        <v>78</v>
      </c>
      <c r="L5" s="33">
        <v>81</v>
      </c>
      <c r="M5" s="22">
        <f aca="true" t="shared" si="2" ref="M5:M26">(K5+L5*2)/3</f>
        <v>80</v>
      </c>
      <c r="N5" s="62">
        <v>82</v>
      </c>
      <c r="O5" s="62">
        <v>80</v>
      </c>
      <c r="P5" s="30">
        <f aca="true" t="shared" si="3" ref="P5:P26">(N5+O5*2)/3</f>
        <v>80.66666666666667</v>
      </c>
      <c r="Q5" s="30">
        <f aca="true" t="shared" si="4" ref="Q5:Q26">(G5+J5*2+M5*3+P5*4)/10</f>
        <v>80.4</v>
      </c>
    </row>
    <row r="6" spans="1:17" ht="19.5" thickBot="1">
      <c r="A6" s="28">
        <v>3</v>
      </c>
      <c r="B6" s="34">
        <v>1161030003</v>
      </c>
      <c r="C6" s="35" t="s">
        <v>81</v>
      </c>
      <c r="D6" s="35" t="s">
        <v>82</v>
      </c>
      <c r="E6" s="33">
        <v>76</v>
      </c>
      <c r="F6" s="33">
        <v>78</v>
      </c>
      <c r="G6" s="30">
        <f t="shared" si="0"/>
        <v>77.33333333333333</v>
      </c>
      <c r="H6" s="33">
        <v>76</v>
      </c>
      <c r="I6" s="33">
        <v>67</v>
      </c>
      <c r="J6" s="30">
        <f t="shared" si="1"/>
        <v>70</v>
      </c>
      <c r="K6" s="36">
        <v>71</v>
      </c>
      <c r="L6" s="33">
        <v>83</v>
      </c>
      <c r="M6" s="22">
        <f t="shared" si="2"/>
        <v>79</v>
      </c>
      <c r="N6" s="62">
        <v>73</v>
      </c>
      <c r="O6" s="62">
        <v>77</v>
      </c>
      <c r="P6" s="30">
        <f t="shared" si="3"/>
        <v>75.66666666666667</v>
      </c>
      <c r="Q6" s="30">
        <f t="shared" si="4"/>
        <v>75.7</v>
      </c>
    </row>
    <row r="7" spans="1:17" ht="19.5" thickBot="1">
      <c r="A7" s="28">
        <v>4</v>
      </c>
      <c r="B7" s="34">
        <v>1161030004</v>
      </c>
      <c r="C7" s="35" t="s">
        <v>83</v>
      </c>
      <c r="D7" s="35" t="s">
        <v>82</v>
      </c>
      <c r="E7" s="33">
        <v>87</v>
      </c>
      <c r="F7" s="33">
        <v>89</v>
      </c>
      <c r="G7" s="30">
        <f t="shared" si="0"/>
        <v>88.33333333333333</v>
      </c>
      <c r="H7" s="33">
        <v>88</v>
      </c>
      <c r="I7" s="33">
        <v>92</v>
      </c>
      <c r="J7" s="30">
        <f t="shared" si="1"/>
        <v>90.66666666666667</v>
      </c>
      <c r="K7" s="36">
        <v>84</v>
      </c>
      <c r="L7" s="33">
        <v>86</v>
      </c>
      <c r="M7" s="30">
        <f t="shared" si="2"/>
        <v>85.33333333333333</v>
      </c>
      <c r="N7" s="62">
        <v>90</v>
      </c>
      <c r="O7" s="62">
        <v>94</v>
      </c>
      <c r="P7" s="30">
        <f t="shared" si="3"/>
        <v>92.66666666666667</v>
      </c>
      <c r="Q7" s="30">
        <f t="shared" si="4"/>
        <v>89.63333333333335</v>
      </c>
    </row>
    <row r="8" spans="1:17" ht="19.5" thickBot="1">
      <c r="A8" s="28">
        <v>5</v>
      </c>
      <c r="B8" s="34">
        <v>1161030005</v>
      </c>
      <c r="C8" s="35" t="s">
        <v>17</v>
      </c>
      <c r="D8" s="35" t="s">
        <v>84</v>
      </c>
      <c r="E8" s="33">
        <v>74</v>
      </c>
      <c r="F8" s="33">
        <v>75</v>
      </c>
      <c r="G8" s="30">
        <f t="shared" si="0"/>
        <v>74.66666666666667</v>
      </c>
      <c r="H8" s="33">
        <v>75</v>
      </c>
      <c r="I8" s="33">
        <v>82</v>
      </c>
      <c r="J8" s="30">
        <f t="shared" si="1"/>
        <v>79.66666666666667</v>
      </c>
      <c r="K8" s="36">
        <v>78</v>
      </c>
      <c r="L8" s="33">
        <v>80</v>
      </c>
      <c r="M8" s="30">
        <f t="shared" si="2"/>
        <v>79.33333333333333</v>
      </c>
      <c r="N8" s="62">
        <v>80</v>
      </c>
      <c r="O8" s="62">
        <v>80</v>
      </c>
      <c r="P8" s="30">
        <f t="shared" si="3"/>
        <v>80</v>
      </c>
      <c r="Q8" s="30">
        <f t="shared" si="4"/>
        <v>79.2</v>
      </c>
    </row>
    <row r="9" spans="1:17" ht="19.5" thickBot="1">
      <c r="A9" s="28">
        <v>6</v>
      </c>
      <c r="B9" s="34">
        <v>1161030006</v>
      </c>
      <c r="C9" s="35" t="s">
        <v>28</v>
      </c>
      <c r="D9" s="35" t="s">
        <v>85</v>
      </c>
      <c r="E9" s="33">
        <v>82</v>
      </c>
      <c r="F9" s="33">
        <v>81</v>
      </c>
      <c r="G9" s="30">
        <f t="shared" si="0"/>
        <v>81.33333333333333</v>
      </c>
      <c r="H9" s="33">
        <v>83</v>
      </c>
      <c r="I9" s="33">
        <v>83</v>
      </c>
      <c r="J9" s="30">
        <f t="shared" si="1"/>
        <v>83</v>
      </c>
      <c r="K9" s="36">
        <v>73</v>
      </c>
      <c r="L9" s="33">
        <v>82</v>
      </c>
      <c r="M9" s="22">
        <f t="shared" si="2"/>
        <v>79</v>
      </c>
      <c r="N9" s="62">
        <v>77</v>
      </c>
      <c r="O9" s="62">
        <v>80</v>
      </c>
      <c r="P9" s="30">
        <f t="shared" si="3"/>
        <v>79</v>
      </c>
      <c r="Q9" s="30">
        <f t="shared" si="4"/>
        <v>80.03333333333333</v>
      </c>
    </row>
    <row r="10" spans="1:17" ht="19.5" thickBot="1">
      <c r="A10" s="28">
        <v>7</v>
      </c>
      <c r="B10" s="34">
        <v>1161030007</v>
      </c>
      <c r="C10" s="35" t="s">
        <v>86</v>
      </c>
      <c r="D10" s="35" t="s">
        <v>87</v>
      </c>
      <c r="E10" s="33">
        <v>80</v>
      </c>
      <c r="F10" s="33">
        <v>80</v>
      </c>
      <c r="G10" s="30">
        <f t="shared" si="0"/>
        <v>80</v>
      </c>
      <c r="H10" s="33">
        <v>81</v>
      </c>
      <c r="I10" s="33">
        <v>75</v>
      </c>
      <c r="J10" s="30">
        <f t="shared" si="1"/>
        <v>77</v>
      </c>
      <c r="K10" s="36">
        <v>80</v>
      </c>
      <c r="L10" s="33">
        <v>82</v>
      </c>
      <c r="M10" s="30">
        <f t="shared" si="2"/>
        <v>81.33333333333333</v>
      </c>
      <c r="N10" s="62">
        <v>86</v>
      </c>
      <c r="O10" s="62">
        <v>88</v>
      </c>
      <c r="P10" s="30">
        <f t="shared" si="3"/>
        <v>87.33333333333333</v>
      </c>
      <c r="Q10" s="30">
        <f t="shared" si="4"/>
        <v>82.73333333333332</v>
      </c>
    </row>
    <row r="11" spans="1:17" ht="19.5" thickBot="1">
      <c r="A11" s="28">
        <v>8</v>
      </c>
      <c r="B11" s="34">
        <v>1161030008</v>
      </c>
      <c r="C11" s="35" t="s">
        <v>88</v>
      </c>
      <c r="D11" s="35" t="s">
        <v>89</v>
      </c>
      <c r="E11" s="33">
        <v>78</v>
      </c>
      <c r="F11" s="33">
        <v>78</v>
      </c>
      <c r="G11" s="30">
        <f t="shared" si="0"/>
        <v>78</v>
      </c>
      <c r="H11" s="33">
        <v>79</v>
      </c>
      <c r="I11" s="33">
        <v>88</v>
      </c>
      <c r="J11" s="30">
        <f t="shared" si="1"/>
        <v>85</v>
      </c>
      <c r="K11" s="36">
        <v>77</v>
      </c>
      <c r="L11" s="33">
        <v>89</v>
      </c>
      <c r="M11" s="30">
        <f t="shared" si="2"/>
        <v>85</v>
      </c>
      <c r="N11" s="62">
        <v>84</v>
      </c>
      <c r="O11" s="62">
        <v>84</v>
      </c>
      <c r="P11" s="30">
        <f t="shared" si="3"/>
        <v>84</v>
      </c>
      <c r="Q11" s="30">
        <f t="shared" si="4"/>
        <v>83.9</v>
      </c>
    </row>
    <row r="12" spans="1:17" ht="19.5" thickBot="1">
      <c r="A12" s="28">
        <v>9</v>
      </c>
      <c r="B12" s="34">
        <v>1161030009</v>
      </c>
      <c r="C12" s="35" t="s">
        <v>90</v>
      </c>
      <c r="D12" s="35" t="s">
        <v>91</v>
      </c>
      <c r="E12" s="33">
        <v>74</v>
      </c>
      <c r="F12" s="33">
        <v>75</v>
      </c>
      <c r="G12" s="30">
        <f t="shared" si="0"/>
        <v>74.66666666666667</v>
      </c>
      <c r="H12" s="33">
        <v>75</v>
      </c>
      <c r="I12" s="33">
        <v>78</v>
      </c>
      <c r="J12" s="30">
        <f t="shared" si="1"/>
        <v>77</v>
      </c>
      <c r="K12" s="36">
        <v>75</v>
      </c>
      <c r="L12" s="33">
        <v>86</v>
      </c>
      <c r="M12" s="30">
        <f t="shared" si="2"/>
        <v>82.33333333333333</v>
      </c>
      <c r="N12" s="62">
        <v>80</v>
      </c>
      <c r="O12" s="62">
        <v>80</v>
      </c>
      <c r="P12" s="30">
        <f t="shared" si="3"/>
        <v>80</v>
      </c>
      <c r="Q12" s="30">
        <f t="shared" si="4"/>
        <v>79.56666666666668</v>
      </c>
    </row>
    <row r="13" spans="1:17" ht="15.75" customHeight="1" thickBot="1">
      <c r="A13" s="28">
        <v>10</v>
      </c>
      <c r="B13" s="34">
        <v>1161030010</v>
      </c>
      <c r="C13" s="35" t="s">
        <v>92</v>
      </c>
      <c r="D13" s="35" t="s">
        <v>40</v>
      </c>
      <c r="E13" s="33">
        <v>82</v>
      </c>
      <c r="F13" s="33">
        <v>79</v>
      </c>
      <c r="G13" s="30">
        <f t="shared" si="0"/>
        <v>80</v>
      </c>
      <c r="H13" s="33">
        <v>83</v>
      </c>
      <c r="I13" s="33">
        <v>70</v>
      </c>
      <c r="J13" s="30">
        <f t="shared" si="1"/>
        <v>74.33333333333333</v>
      </c>
      <c r="K13" s="36">
        <v>72</v>
      </c>
      <c r="L13" s="33">
        <v>84</v>
      </c>
      <c r="M13" s="22">
        <f t="shared" si="2"/>
        <v>80</v>
      </c>
      <c r="N13" s="62">
        <v>71</v>
      </c>
      <c r="O13" s="62">
        <v>77</v>
      </c>
      <c r="P13" s="30">
        <f t="shared" si="3"/>
        <v>75</v>
      </c>
      <c r="Q13" s="30">
        <f t="shared" si="4"/>
        <v>76.86666666666666</v>
      </c>
    </row>
    <row r="14" spans="1:17" ht="19.5" thickBot="1">
      <c r="A14" s="28">
        <v>11</v>
      </c>
      <c r="B14" s="34">
        <v>1161030012</v>
      </c>
      <c r="C14" s="35" t="s">
        <v>93</v>
      </c>
      <c r="D14" s="35" t="s">
        <v>94</v>
      </c>
      <c r="E14" s="33">
        <v>72</v>
      </c>
      <c r="F14" s="33">
        <v>74</v>
      </c>
      <c r="G14" s="30">
        <f t="shared" si="0"/>
        <v>73.33333333333333</v>
      </c>
      <c r="H14" s="33">
        <v>73</v>
      </c>
      <c r="I14" s="33">
        <v>77</v>
      </c>
      <c r="J14" s="30">
        <f t="shared" si="1"/>
        <v>75.66666666666667</v>
      </c>
      <c r="K14" s="36">
        <v>70</v>
      </c>
      <c r="L14" s="33">
        <v>77</v>
      </c>
      <c r="M14" s="30">
        <f t="shared" si="2"/>
        <v>74.66666666666667</v>
      </c>
      <c r="N14" s="62">
        <v>80</v>
      </c>
      <c r="O14" s="62">
        <v>80</v>
      </c>
      <c r="P14" s="30">
        <f t="shared" si="3"/>
        <v>80</v>
      </c>
      <c r="Q14" s="30">
        <f t="shared" si="4"/>
        <v>76.86666666666667</v>
      </c>
    </row>
    <row r="15" spans="1:17" ht="19.5" thickBot="1">
      <c r="A15" s="28">
        <v>12</v>
      </c>
      <c r="B15" s="34">
        <v>1161030013</v>
      </c>
      <c r="C15" s="35" t="s">
        <v>15</v>
      </c>
      <c r="D15" s="35" t="s">
        <v>95</v>
      </c>
      <c r="E15" s="33">
        <v>85</v>
      </c>
      <c r="F15" s="33">
        <v>87</v>
      </c>
      <c r="G15" s="30">
        <f t="shared" si="0"/>
        <v>86.33333333333333</v>
      </c>
      <c r="H15" s="33">
        <v>86</v>
      </c>
      <c r="I15" s="33">
        <v>85</v>
      </c>
      <c r="J15" s="30">
        <f t="shared" si="1"/>
        <v>85.33333333333333</v>
      </c>
      <c r="K15" s="36">
        <v>85</v>
      </c>
      <c r="L15" s="33">
        <v>91</v>
      </c>
      <c r="M15" s="30">
        <f t="shared" si="2"/>
        <v>89</v>
      </c>
      <c r="N15" s="62">
        <v>92</v>
      </c>
      <c r="O15" s="62">
        <v>90</v>
      </c>
      <c r="P15" s="30">
        <f t="shared" si="3"/>
        <v>90.66666666666667</v>
      </c>
      <c r="Q15" s="30">
        <f t="shared" si="4"/>
        <v>88.66666666666667</v>
      </c>
    </row>
    <row r="16" spans="1:17" ht="19.5" thickBot="1">
      <c r="A16" s="28">
        <v>13</v>
      </c>
      <c r="B16" s="34">
        <v>1161030014</v>
      </c>
      <c r="C16" s="35" t="s">
        <v>96</v>
      </c>
      <c r="D16" s="35" t="s">
        <v>97</v>
      </c>
      <c r="E16" s="33">
        <v>84</v>
      </c>
      <c r="F16" s="33">
        <v>85</v>
      </c>
      <c r="G16" s="30">
        <f t="shared" si="0"/>
        <v>84.66666666666667</v>
      </c>
      <c r="H16" s="33">
        <v>85</v>
      </c>
      <c r="I16" s="33">
        <v>91</v>
      </c>
      <c r="J16" s="30">
        <f t="shared" si="1"/>
        <v>89</v>
      </c>
      <c r="K16" s="36">
        <v>86</v>
      </c>
      <c r="L16" s="33">
        <v>96</v>
      </c>
      <c r="M16" s="30">
        <f t="shared" si="2"/>
        <v>92.66666666666667</v>
      </c>
      <c r="N16" s="62">
        <v>93</v>
      </c>
      <c r="O16" s="62">
        <v>95</v>
      </c>
      <c r="P16" s="30">
        <f t="shared" si="3"/>
        <v>94.33333333333333</v>
      </c>
      <c r="Q16" s="30">
        <f t="shared" si="4"/>
        <v>91.8</v>
      </c>
    </row>
    <row r="17" spans="1:17" ht="19.5" thickBot="1">
      <c r="A17" s="28">
        <v>14</v>
      </c>
      <c r="B17" s="34">
        <v>1161030016</v>
      </c>
      <c r="C17" s="35" t="s">
        <v>98</v>
      </c>
      <c r="D17" s="35" t="s">
        <v>99</v>
      </c>
      <c r="E17" s="33">
        <v>69</v>
      </c>
      <c r="F17" s="33">
        <v>70</v>
      </c>
      <c r="G17" s="30">
        <f t="shared" si="0"/>
        <v>69.66666666666667</v>
      </c>
      <c r="H17" s="33">
        <v>68</v>
      </c>
      <c r="I17" s="33">
        <v>77</v>
      </c>
      <c r="J17" s="30">
        <f t="shared" si="1"/>
        <v>74</v>
      </c>
      <c r="K17" s="36">
        <v>75</v>
      </c>
      <c r="L17" s="33">
        <v>81</v>
      </c>
      <c r="M17" s="30">
        <f t="shared" si="2"/>
        <v>79</v>
      </c>
      <c r="N17" s="62">
        <v>80</v>
      </c>
      <c r="O17" s="62">
        <v>78</v>
      </c>
      <c r="P17" s="30">
        <f t="shared" si="3"/>
        <v>78.66666666666667</v>
      </c>
      <c r="Q17" s="30">
        <f t="shared" si="4"/>
        <v>76.93333333333334</v>
      </c>
    </row>
    <row r="18" spans="1:17" ht="19.5" thickBot="1">
      <c r="A18" s="28">
        <v>15</v>
      </c>
      <c r="B18" s="34">
        <v>1161030017</v>
      </c>
      <c r="C18" s="35" t="s">
        <v>100</v>
      </c>
      <c r="D18" s="35" t="s">
        <v>99</v>
      </c>
      <c r="E18" s="33">
        <v>76</v>
      </c>
      <c r="F18" s="33">
        <v>76</v>
      </c>
      <c r="G18" s="30">
        <f t="shared" si="0"/>
        <v>76</v>
      </c>
      <c r="H18" s="33">
        <v>77</v>
      </c>
      <c r="I18" s="33">
        <v>82</v>
      </c>
      <c r="J18" s="30">
        <f t="shared" si="1"/>
        <v>80.33333333333333</v>
      </c>
      <c r="K18" s="36">
        <v>78</v>
      </c>
      <c r="L18" s="33">
        <v>86</v>
      </c>
      <c r="M18" s="30">
        <f t="shared" si="2"/>
        <v>83.33333333333333</v>
      </c>
      <c r="N18" s="62">
        <v>82</v>
      </c>
      <c r="O18" s="62">
        <v>83</v>
      </c>
      <c r="P18" s="30">
        <f t="shared" si="3"/>
        <v>82.66666666666667</v>
      </c>
      <c r="Q18" s="30">
        <f t="shared" si="4"/>
        <v>81.73333333333332</v>
      </c>
    </row>
    <row r="19" spans="1:17" ht="19.5" thickBot="1">
      <c r="A19" s="28">
        <v>16</v>
      </c>
      <c r="B19" s="34">
        <v>1161030019</v>
      </c>
      <c r="C19" s="35" t="s">
        <v>101</v>
      </c>
      <c r="D19" s="35" t="s">
        <v>102</v>
      </c>
      <c r="E19" s="33">
        <v>73</v>
      </c>
      <c r="F19" s="33">
        <v>75</v>
      </c>
      <c r="G19" s="30">
        <f t="shared" si="0"/>
        <v>74.33333333333333</v>
      </c>
      <c r="H19" s="33">
        <v>74</v>
      </c>
      <c r="I19" s="33">
        <v>77</v>
      </c>
      <c r="J19" s="30">
        <f t="shared" si="1"/>
        <v>76</v>
      </c>
      <c r="K19" s="36">
        <v>84</v>
      </c>
      <c r="L19" s="33">
        <v>86</v>
      </c>
      <c r="M19" s="30">
        <f t="shared" si="2"/>
        <v>85.33333333333333</v>
      </c>
      <c r="N19" s="62">
        <v>80</v>
      </c>
      <c r="O19" s="62">
        <v>80</v>
      </c>
      <c r="P19" s="30">
        <f t="shared" si="3"/>
        <v>80</v>
      </c>
      <c r="Q19" s="30">
        <f t="shared" si="4"/>
        <v>80.23333333333332</v>
      </c>
    </row>
    <row r="20" spans="1:17" ht="19.5" thickBot="1">
      <c r="A20" s="28">
        <v>17</v>
      </c>
      <c r="B20" s="34">
        <v>1161030020</v>
      </c>
      <c r="C20" s="35" t="s">
        <v>103</v>
      </c>
      <c r="D20" s="35" t="s">
        <v>102</v>
      </c>
      <c r="E20" s="33">
        <v>86</v>
      </c>
      <c r="F20" s="33">
        <v>87</v>
      </c>
      <c r="G20" s="30">
        <f t="shared" si="0"/>
        <v>86.66666666666667</v>
      </c>
      <c r="H20" s="33">
        <v>87</v>
      </c>
      <c r="I20" s="33">
        <v>83</v>
      </c>
      <c r="J20" s="30">
        <f t="shared" si="1"/>
        <v>84.33333333333333</v>
      </c>
      <c r="K20" s="36">
        <v>88</v>
      </c>
      <c r="L20" s="33">
        <v>88</v>
      </c>
      <c r="M20" s="30">
        <f t="shared" si="2"/>
        <v>88</v>
      </c>
      <c r="N20" s="62">
        <v>89</v>
      </c>
      <c r="O20" s="62">
        <v>90</v>
      </c>
      <c r="P20" s="30">
        <f t="shared" si="3"/>
        <v>89.66666666666667</v>
      </c>
      <c r="Q20" s="30">
        <f t="shared" si="4"/>
        <v>87.8</v>
      </c>
    </row>
    <row r="21" spans="1:17" ht="19.5" thickBot="1">
      <c r="A21" s="28">
        <v>18</v>
      </c>
      <c r="B21" s="34">
        <v>1161030021</v>
      </c>
      <c r="C21" s="35" t="s">
        <v>104</v>
      </c>
      <c r="D21" s="35" t="s">
        <v>105</v>
      </c>
      <c r="E21" s="33">
        <v>74</v>
      </c>
      <c r="F21" s="33">
        <v>78</v>
      </c>
      <c r="G21" s="30">
        <f t="shared" si="0"/>
        <v>76.66666666666667</v>
      </c>
      <c r="H21" s="33">
        <v>75</v>
      </c>
      <c r="I21" s="33">
        <v>82</v>
      </c>
      <c r="J21" s="30">
        <f t="shared" si="1"/>
        <v>79.66666666666667</v>
      </c>
      <c r="K21" s="36">
        <v>87</v>
      </c>
      <c r="L21" s="33">
        <v>86</v>
      </c>
      <c r="M21" s="30">
        <f t="shared" si="2"/>
        <v>86.33333333333333</v>
      </c>
      <c r="N21" s="62">
        <v>80</v>
      </c>
      <c r="O21" s="62">
        <v>86</v>
      </c>
      <c r="P21" s="30">
        <f t="shared" si="3"/>
        <v>84</v>
      </c>
      <c r="Q21" s="30">
        <f t="shared" si="4"/>
        <v>83.1</v>
      </c>
    </row>
    <row r="22" spans="1:17" ht="19.5" thickBot="1">
      <c r="A22" s="28">
        <v>19</v>
      </c>
      <c r="B22" s="34">
        <v>1161030022</v>
      </c>
      <c r="C22" s="35" t="s">
        <v>106</v>
      </c>
      <c r="D22" s="35" t="s">
        <v>107</v>
      </c>
      <c r="E22" s="33">
        <v>89</v>
      </c>
      <c r="F22" s="33">
        <v>88</v>
      </c>
      <c r="G22" s="30">
        <f t="shared" si="0"/>
        <v>88.33333333333333</v>
      </c>
      <c r="H22" s="33">
        <v>91</v>
      </c>
      <c r="I22" s="33">
        <v>89</v>
      </c>
      <c r="J22" s="30">
        <f t="shared" si="1"/>
        <v>89.66666666666667</v>
      </c>
      <c r="K22" s="36">
        <v>95</v>
      </c>
      <c r="L22" s="33">
        <v>90</v>
      </c>
      <c r="M22" s="30">
        <f t="shared" si="2"/>
        <v>91.66666666666667</v>
      </c>
      <c r="N22" s="62">
        <v>93</v>
      </c>
      <c r="O22" s="62">
        <v>92</v>
      </c>
      <c r="P22" s="30">
        <f t="shared" si="3"/>
        <v>92.33333333333333</v>
      </c>
      <c r="Q22" s="30">
        <f t="shared" si="4"/>
        <v>91.2</v>
      </c>
    </row>
    <row r="23" spans="1:17" ht="19.5" thickBot="1">
      <c r="A23" s="28">
        <v>20</v>
      </c>
      <c r="B23" s="34">
        <v>1161030023</v>
      </c>
      <c r="C23" s="35" t="s">
        <v>15</v>
      </c>
      <c r="D23" s="35" t="s">
        <v>108</v>
      </c>
      <c r="E23" s="33">
        <v>89</v>
      </c>
      <c r="F23" s="33">
        <v>90</v>
      </c>
      <c r="G23" s="30">
        <f t="shared" si="0"/>
        <v>89.66666666666667</v>
      </c>
      <c r="H23" s="33">
        <v>88</v>
      </c>
      <c r="I23" s="33">
        <v>90</v>
      </c>
      <c r="J23" s="30">
        <f t="shared" si="1"/>
        <v>89.33333333333333</v>
      </c>
      <c r="K23" s="36">
        <v>90</v>
      </c>
      <c r="L23" s="33">
        <v>93</v>
      </c>
      <c r="M23" s="22">
        <f t="shared" si="2"/>
        <v>92</v>
      </c>
      <c r="N23" s="62">
        <v>89</v>
      </c>
      <c r="O23" s="62">
        <v>95</v>
      </c>
      <c r="P23" s="30">
        <f t="shared" si="3"/>
        <v>93</v>
      </c>
      <c r="Q23" s="30">
        <f t="shared" si="4"/>
        <v>91.63333333333333</v>
      </c>
    </row>
    <row r="24" spans="1:17" ht="19.5" thickBot="1">
      <c r="A24" s="28">
        <v>21</v>
      </c>
      <c r="B24" s="34">
        <v>1161030024</v>
      </c>
      <c r="C24" s="35" t="s">
        <v>109</v>
      </c>
      <c r="D24" s="35" t="s">
        <v>110</v>
      </c>
      <c r="E24" s="33">
        <v>74</v>
      </c>
      <c r="F24" s="33">
        <v>76</v>
      </c>
      <c r="G24" s="30">
        <f t="shared" si="0"/>
        <v>75.33333333333333</v>
      </c>
      <c r="H24" s="33">
        <v>75</v>
      </c>
      <c r="I24" s="33">
        <v>85</v>
      </c>
      <c r="J24" s="30">
        <f t="shared" si="1"/>
        <v>81.66666666666667</v>
      </c>
      <c r="K24" s="36">
        <v>80</v>
      </c>
      <c r="L24" s="33">
        <v>79</v>
      </c>
      <c r="M24" s="30">
        <f t="shared" si="2"/>
        <v>79.33333333333333</v>
      </c>
      <c r="N24" s="62">
        <v>82</v>
      </c>
      <c r="O24" s="62">
        <v>81</v>
      </c>
      <c r="P24" s="30">
        <f t="shared" si="3"/>
        <v>81.33333333333333</v>
      </c>
      <c r="Q24" s="30">
        <f t="shared" si="4"/>
        <v>80.2</v>
      </c>
    </row>
    <row r="25" spans="1:17" ht="19.5" thickBot="1">
      <c r="A25" s="28">
        <v>22</v>
      </c>
      <c r="B25" s="34">
        <v>1161030025</v>
      </c>
      <c r="C25" s="35" t="s">
        <v>111</v>
      </c>
      <c r="D25" s="35" t="s">
        <v>52</v>
      </c>
      <c r="E25" s="33">
        <v>75</v>
      </c>
      <c r="F25" s="33">
        <v>75</v>
      </c>
      <c r="G25" s="30">
        <f t="shared" si="0"/>
        <v>75</v>
      </c>
      <c r="H25" s="33">
        <v>77</v>
      </c>
      <c r="I25" s="33">
        <v>61</v>
      </c>
      <c r="J25" s="30">
        <f t="shared" si="1"/>
        <v>66.33333333333333</v>
      </c>
      <c r="K25" s="36">
        <v>70</v>
      </c>
      <c r="L25" s="33">
        <v>75</v>
      </c>
      <c r="M25" s="30">
        <f t="shared" si="2"/>
        <v>73.33333333333333</v>
      </c>
      <c r="N25" s="62">
        <v>80</v>
      </c>
      <c r="O25" s="62">
        <v>80</v>
      </c>
      <c r="P25" s="30">
        <f t="shared" si="3"/>
        <v>80</v>
      </c>
      <c r="Q25" s="30">
        <f t="shared" si="4"/>
        <v>74.76666666666667</v>
      </c>
    </row>
    <row r="26" spans="1:17" ht="19.5" thickBot="1">
      <c r="A26" s="28">
        <v>23</v>
      </c>
      <c r="B26" s="34">
        <v>1161030026</v>
      </c>
      <c r="C26" s="35" t="s">
        <v>112</v>
      </c>
      <c r="D26" s="35" t="s">
        <v>113</v>
      </c>
      <c r="E26" s="33">
        <v>73</v>
      </c>
      <c r="F26" s="33">
        <v>74</v>
      </c>
      <c r="G26" s="30">
        <f t="shared" si="0"/>
        <v>73.66666666666667</v>
      </c>
      <c r="H26" s="33">
        <v>74</v>
      </c>
      <c r="I26" s="33">
        <v>83</v>
      </c>
      <c r="J26" s="30">
        <f t="shared" si="1"/>
        <v>80</v>
      </c>
      <c r="K26" s="36">
        <v>71</v>
      </c>
      <c r="L26" s="33">
        <v>77</v>
      </c>
      <c r="M26" s="22">
        <f t="shared" si="2"/>
        <v>75</v>
      </c>
      <c r="N26" s="62">
        <v>80</v>
      </c>
      <c r="O26" s="62">
        <v>80</v>
      </c>
      <c r="P26" s="30">
        <f t="shared" si="3"/>
        <v>80</v>
      </c>
      <c r="Q26" s="30">
        <f t="shared" si="4"/>
        <v>77.86666666666667</v>
      </c>
    </row>
    <row r="27" spans="1:17" ht="15.75">
      <c r="A27" s="37"/>
      <c r="B27" s="37"/>
      <c r="C27" s="37"/>
      <c r="D27" s="37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2"/>
    </row>
    <row r="28" spans="5:17" ht="15.75">
      <c r="E28" s="31"/>
      <c r="F28" s="31"/>
      <c r="G28" s="31"/>
      <c r="H28" s="31"/>
      <c r="I28" s="31"/>
      <c r="J28" s="31"/>
      <c r="K28" s="75" t="s">
        <v>270</v>
      </c>
      <c r="L28" s="75"/>
      <c r="M28" s="75"/>
      <c r="N28" s="75"/>
      <c r="O28" s="75"/>
      <c r="P28" s="75"/>
      <c r="Q28" s="75"/>
    </row>
    <row r="29" spans="2:16" ht="15.75">
      <c r="B29" s="74" t="s">
        <v>266</v>
      </c>
      <c r="C29" s="74"/>
      <c r="D29" s="74"/>
      <c r="E29" s="74"/>
      <c r="F29" s="50"/>
      <c r="G29" s="50"/>
      <c r="H29" s="50"/>
      <c r="I29" s="50"/>
      <c r="J29" s="74" t="s">
        <v>267</v>
      </c>
      <c r="K29" s="74"/>
      <c r="L29" s="74"/>
      <c r="M29" s="74"/>
      <c r="N29" s="74"/>
      <c r="O29" s="74"/>
      <c r="P29" s="74"/>
    </row>
    <row r="30" spans="2:16" ht="15.75"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</row>
  </sheetData>
  <sheetProtection/>
  <mergeCells count="12">
    <mergeCell ref="H2:J2"/>
    <mergeCell ref="K2:M2"/>
    <mergeCell ref="B29:E29"/>
    <mergeCell ref="J29:P29"/>
    <mergeCell ref="K28:Q28"/>
    <mergeCell ref="A1:Q1"/>
    <mergeCell ref="N2:P2"/>
    <mergeCell ref="Q2:Q3"/>
    <mergeCell ref="A2:A3"/>
    <mergeCell ref="B2:B3"/>
    <mergeCell ref="C2:D3"/>
    <mergeCell ref="E2:G2"/>
  </mergeCells>
  <printOptions/>
  <pageMargins left="1.26" right="0.45" top="0.75" bottom="0.75" header="0.3" footer="0.3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N4" sqref="N4:N16"/>
    </sheetView>
  </sheetViews>
  <sheetFormatPr defaultColWidth="9.140625" defaultRowHeight="15"/>
  <cols>
    <col min="1" max="1" width="5.00390625" style="6" customWidth="1"/>
    <col min="2" max="2" width="17.00390625" style="6" customWidth="1"/>
    <col min="3" max="3" width="20.140625" style="6" customWidth="1"/>
    <col min="4" max="4" width="13.28125" style="6" customWidth="1"/>
    <col min="5" max="5" width="5.8515625" style="6" customWidth="1"/>
    <col min="6" max="7" width="6.28125" style="6" customWidth="1"/>
    <col min="8" max="8" width="5.421875" style="6" customWidth="1"/>
    <col min="9" max="9" width="5.57421875" style="6" customWidth="1"/>
    <col min="10" max="11" width="5.421875" style="6" customWidth="1"/>
    <col min="12" max="12" width="5.7109375" style="6" customWidth="1"/>
    <col min="13" max="13" width="5.57421875" style="6" customWidth="1"/>
    <col min="14" max="14" width="8.28125" style="21" customWidth="1"/>
    <col min="15" max="16384" width="9.140625" style="6" customWidth="1"/>
  </cols>
  <sheetData>
    <row r="1" spans="1:17" ht="38.25" customHeight="1">
      <c r="A1" s="81" t="s">
        <v>271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56"/>
      <c r="P1" s="56"/>
      <c r="Q1" s="56"/>
    </row>
    <row r="2" spans="1:14" ht="18.75">
      <c r="A2" s="65" t="s">
        <v>262</v>
      </c>
      <c r="B2" s="65" t="s">
        <v>56</v>
      </c>
      <c r="C2" s="65" t="s">
        <v>1</v>
      </c>
      <c r="D2" s="65"/>
      <c r="E2" s="65" t="s">
        <v>5</v>
      </c>
      <c r="F2" s="65"/>
      <c r="G2" s="65"/>
      <c r="H2" s="65" t="s">
        <v>4</v>
      </c>
      <c r="I2" s="65"/>
      <c r="J2" s="65"/>
      <c r="K2" s="65" t="s">
        <v>2</v>
      </c>
      <c r="L2" s="65"/>
      <c r="M2" s="65"/>
      <c r="N2" s="66" t="s">
        <v>12</v>
      </c>
    </row>
    <row r="3" spans="1:14" ht="19.5" thickBot="1">
      <c r="A3" s="65"/>
      <c r="B3" s="65"/>
      <c r="C3" s="65"/>
      <c r="D3" s="65"/>
      <c r="E3" s="22" t="s">
        <v>6</v>
      </c>
      <c r="F3" s="22" t="s">
        <v>7</v>
      </c>
      <c r="G3" s="22" t="s">
        <v>8</v>
      </c>
      <c r="H3" s="22" t="s">
        <v>6</v>
      </c>
      <c r="I3" s="22" t="s">
        <v>7</v>
      </c>
      <c r="J3" s="22" t="s">
        <v>9</v>
      </c>
      <c r="K3" s="22" t="s">
        <v>6</v>
      </c>
      <c r="L3" s="22" t="s">
        <v>7</v>
      </c>
      <c r="M3" s="22" t="s">
        <v>10</v>
      </c>
      <c r="N3" s="66"/>
    </row>
    <row r="4" spans="1:14" ht="19.5" thickBot="1">
      <c r="A4" s="7">
        <v>1</v>
      </c>
      <c r="B4" s="1" t="s">
        <v>114</v>
      </c>
      <c r="C4" s="2" t="s">
        <v>115</v>
      </c>
      <c r="D4" s="2" t="s">
        <v>35</v>
      </c>
      <c r="E4" s="16">
        <v>75</v>
      </c>
      <c r="F4" s="16">
        <v>78</v>
      </c>
      <c r="G4" s="23">
        <f>(E4+F4*2)/3</f>
        <v>77</v>
      </c>
      <c r="H4" s="38">
        <v>80</v>
      </c>
      <c r="I4" s="16">
        <v>81</v>
      </c>
      <c r="J4" s="24">
        <f>(H4+I4*2)/3</f>
        <v>80.66666666666667</v>
      </c>
      <c r="K4" s="63">
        <v>83</v>
      </c>
      <c r="L4" s="16">
        <v>85</v>
      </c>
      <c r="M4" s="24">
        <f>(K4+L4*2)/3</f>
        <v>84.33333333333333</v>
      </c>
      <c r="N4" s="19">
        <f>(G4+J4*2+M4*3)/6</f>
        <v>81.8888888888889</v>
      </c>
    </row>
    <row r="5" spans="1:14" ht="19.5" thickBot="1">
      <c r="A5" s="7">
        <v>2</v>
      </c>
      <c r="B5" s="1" t="s">
        <v>116</v>
      </c>
      <c r="C5" s="2" t="s">
        <v>115</v>
      </c>
      <c r="D5" s="2" t="s">
        <v>35</v>
      </c>
      <c r="E5" s="16">
        <v>75</v>
      </c>
      <c r="F5" s="16">
        <v>79</v>
      </c>
      <c r="G5" s="23">
        <f aca="true" t="shared" si="0" ref="G5:G16">(E5+F5*2)/3</f>
        <v>77.66666666666667</v>
      </c>
      <c r="H5" s="38">
        <v>75</v>
      </c>
      <c r="I5" s="16">
        <v>77</v>
      </c>
      <c r="J5" s="24">
        <f aca="true" t="shared" si="1" ref="J5:J16">(H5+I5*2)/3</f>
        <v>76.33333333333333</v>
      </c>
      <c r="K5" s="64">
        <v>79</v>
      </c>
      <c r="L5" s="16">
        <v>82</v>
      </c>
      <c r="M5" s="24">
        <f aca="true" t="shared" si="2" ref="M5:M16">(K5+L5*2)/3</f>
        <v>81</v>
      </c>
      <c r="N5" s="19">
        <f aca="true" t="shared" si="3" ref="N5:N16">(G5+J5*2+M5*3)/6</f>
        <v>78.88888888888889</v>
      </c>
    </row>
    <row r="6" spans="1:14" ht="19.5" thickBot="1">
      <c r="A6" s="7">
        <v>3</v>
      </c>
      <c r="B6" s="1" t="s">
        <v>117</v>
      </c>
      <c r="C6" s="2" t="s">
        <v>118</v>
      </c>
      <c r="D6" s="2" t="s">
        <v>119</v>
      </c>
      <c r="E6" s="16">
        <v>82</v>
      </c>
      <c r="F6" s="16">
        <v>84</v>
      </c>
      <c r="G6" s="23">
        <f t="shared" si="0"/>
        <v>83.33333333333333</v>
      </c>
      <c r="H6" s="38">
        <v>80</v>
      </c>
      <c r="I6" s="16">
        <v>89</v>
      </c>
      <c r="J6" s="24">
        <f t="shared" si="1"/>
        <v>86</v>
      </c>
      <c r="K6" s="64">
        <v>89</v>
      </c>
      <c r="L6" s="16">
        <v>90</v>
      </c>
      <c r="M6" s="24">
        <f t="shared" si="2"/>
        <v>89.66666666666667</v>
      </c>
      <c r="N6" s="19">
        <f t="shared" si="3"/>
        <v>87.38888888888887</v>
      </c>
    </row>
    <row r="7" spans="1:14" ht="19.5" thickBot="1">
      <c r="A7" s="7">
        <v>4</v>
      </c>
      <c r="B7" s="1" t="s">
        <v>121</v>
      </c>
      <c r="C7" s="2" t="s">
        <v>122</v>
      </c>
      <c r="D7" s="2" t="s">
        <v>120</v>
      </c>
      <c r="E7" s="16">
        <v>76</v>
      </c>
      <c r="F7" s="16">
        <v>77</v>
      </c>
      <c r="G7" s="23">
        <f t="shared" si="0"/>
        <v>76.66666666666667</v>
      </c>
      <c r="H7" s="38">
        <v>78</v>
      </c>
      <c r="I7" s="16">
        <v>78</v>
      </c>
      <c r="J7" s="24">
        <f t="shared" si="1"/>
        <v>78</v>
      </c>
      <c r="K7" s="64">
        <v>80</v>
      </c>
      <c r="L7" s="16">
        <v>83</v>
      </c>
      <c r="M7" s="24">
        <f t="shared" si="2"/>
        <v>82</v>
      </c>
      <c r="N7" s="19">
        <f t="shared" si="3"/>
        <v>79.77777777777779</v>
      </c>
    </row>
    <row r="8" spans="1:14" ht="15.75" customHeight="1" thickBot="1">
      <c r="A8" s="7">
        <v>5</v>
      </c>
      <c r="B8" s="1" t="s">
        <v>126</v>
      </c>
      <c r="C8" s="2" t="s">
        <v>127</v>
      </c>
      <c r="D8" s="2" t="s">
        <v>94</v>
      </c>
      <c r="E8" s="16">
        <v>72</v>
      </c>
      <c r="F8" s="16">
        <v>74</v>
      </c>
      <c r="G8" s="23">
        <f t="shared" si="0"/>
        <v>73.33333333333333</v>
      </c>
      <c r="H8" s="38">
        <v>78</v>
      </c>
      <c r="I8" s="16">
        <v>76</v>
      </c>
      <c r="J8" s="24">
        <f t="shared" si="1"/>
        <v>76.66666666666667</v>
      </c>
      <c r="K8" s="64">
        <v>78</v>
      </c>
      <c r="L8" s="16">
        <v>83</v>
      </c>
      <c r="M8" s="24">
        <f t="shared" si="2"/>
        <v>81.33333333333333</v>
      </c>
      <c r="N8" s="19">
        <f t="shared" si="3"/>
        <v>78.44444444444444</v>
      </c>
    </row>
    <row r="9" spans="1:14" ht="19.5" thickBot="1">
      <c r="A9" s="7">
        <v>6</v>
      </c>
      <c r="B9" s="1" t="s">
        <v>128</v>
      </c>
      <c r="C9" s="2" t="s">
        <v>123</v>
      </c>
      <c r="D9" s="2" t="s">
        <v>129</v>
      </c>
      <c r="E9" s="16">
        <v>72</v>
      </c>
      <c r="F9" s="16">
        <v>73</v>
      </c>
      <c r="G9" s="23">
        <f t="shared" si="0"/>
        <v>72.66666666666667</v>
      </c>
      <c r="H9" s="38">
        <v>70</v>
      </c>
      <c r="I9" s="16">
        <v>78</v>
      </c>
      <c r="J9" s="24">
        <f t="shared" si="1"/>
        <v>75.33333333333333</v>
      </c>
      <c r="K9" s="64">
        <v>78</v>
      </c>
      <c r="L9" s="16">
        <v>83</v>
      </c>
      <c r="M9" s="24">
        <f t="shared" si="2"/>
        <v>81.33333333333333</v>
      </c>
      <c r="N9" s="19">
        <f t="shared" si="3"/>
        <v>77.88888888888889</v>
      </c>
    </row>
    <row r="10" spans="1:14" ht="19.5" thickBot="1">
      <c r="A10" s="7">
        <v>7</v>
      </c>
      <c r="B10" s="1" t="s">
        <v>130</v>
      </c>
      <c r="C10" s="2" t="s">
        <v>131</v>
      </c>
      <c r="D10" s="2" t="s">
        <v>113</v>
      </c>
      <c r="E10" s="16">
        <v>74</v>
      </c>
      <c r="F10" s="16">
        <v>70</v>
      </c>
      <c r="G10" s="23">
        <f t="shared" si="0"/>
        <v>71.33333333333333</v>
      </c>
      <c r="H10" s="38">
        <v>75</v>
      </c>
      <c r="I10" s="16">
        <v>76</v>
      </c>
      <c r="J10" s="24">
        <f t="shared" si="1"/>
        <v>75.66666666666667</v>
      </c>
      <c r="K10" s="64">
        <v>79</v>
      </c>
      <c r="L10" s="16">
        <v>84</v>
      </c>
      <c r="M10" s="24">
        <f t="shared" si="2"/>
        <v>82.33333333333333</v>
      </c>
      <c r="N10" s="19">
        <f t="shared" si="3"/>
        <v>78.27777777777779</v>
      </c>
    </row>
    <row r="11" spans="1:14" ht="19.5" thickBot="1">
      <c r="A11" s="7">
        <v>8</v>
      </c>
      <c r="B11" s="1" t="s">
        <v>132</v>
      </c>
      <c r="C11" s="2" t="s">
        <v>133</v>
      </c>
      <c r="D11" s="2" t="s">
        <v>71</v>
      </c>
      <c r="E11" s="16">
        <v>76</v>
      </c>
      <c r="F11" s="16">
        <v>77</v>
      </c>
      <c r="G11" s="23">
        <f t="shared" si="0"/>
        <v>76.66666666666667</v>
      </c>
      <c r="H11" s="38">
        <v>78</v>
      </c>
      <c r="I11" s="16">
        <v>78</v>
      </c>
      <c r="J11" s="24">
        <f t="shared" si="1"/>
        <v>78</v>
      </c>
      <c r="K11" s="64">
        <v>80</v>
      </c>
      <c r="L11" s="16">
        <v>84</v>
      </c>
      <c r="M11" s="24">
        <f t="shared" si="2"/>
        <v>82.66666666666667</v>
      </c>
      <c r="N11" s="19">
        <f t="shared" si="3"/>
        <v>80.11111111111111</v>
      </c>
    </row>
    <row r="12" spans="1:14" ht="19.5" thickBot="1">
      <c r="A12" s="7">
        <v>9</v>
      </c>
      <c r="B12" s="1" t="s">
        <v>134</v>
      </c>
      <c r="C12" s="2" t="s">
        <v>123</v>
      </c>
      <c r="D12" s="2" t="s">
        <v>71</v>
      </c>
      <c r="E12" s="16">
        <v>70</v>
      </c>
      <c r="F12" s="16">
        <v>71</v>
      </c>
      <c r="G12" s="23">
        <f t="shared" si="0"/>
        <v>70.66666666666667</v>
      </c>
      <c r="H12" s="38">
        <v>70</v>
      </c>
      <c r="I12" s="16">
        <v>74</v>
      </c>
      <c r="J12" s="24">
        <f t="shared" si="1"/>
        <v>72.66666666666667</v>
      </c>
      <c r="K12" s="64">
        <v>79</v>
      </c>
      <c r="L12" s="16">
        <v>83</v>
      </c>
      <c r="M12" s="24">
        <f t="shared" si="2"/>
        <v>81.66666666666667</v>
      </c>
      <c r="N12" s="19">
        <f t="shared" si="3"/>
        <v>76.83333333333333</v>
      </c>
    </row>
    <row r="13" spans="1:14" ht="19.5" thickBot="1">
      <c r="A13" s="7">
        <v>10</v>
      </c>
      <c r="B13" s="1" t="s">
        <v>135</v>
      </c>
      <c r="C13" s="2" t="s">
        <v>136</v>
      </c>
      <c r="D13" s="2" t="s">
        <v>137</v>
      </c>
      <c r="E13" s="16">
        <v>78</v>
      </c>
      <c r="F13" s="16">
        <v>79</v>
      </c>
      <c r="G13" s="23">
        <f t="shared" si="0"/>
        <v>78.66666666666667</v>
      </c>
      <c r="H13" s="38">
        <v>80</v>
      </c>
      <c r="I13" s="16">
        <v>81</v>
      </c>
      <c r="J13" s="24">
        <f t="shared" si="1"/>
        <v>80.66666666666667</v>
      </c>
      <c r="K13" s="64">
        <v>83</v>
      </c>
      <c r="L13" s="16">
        <v>86</v>
      </c>
      <c r="M13" s="24">
        <f t="shared" si="2"/>
        <v>85</v>
      </c>
      <c r="N13" s="19">
        <f t="shared" si="3"/>
        <v>82.5</v>
      </c>
    </row>
    <row r="14" spans="1:14" ht="19.5" thickBot="1">
      <c r="A14" s="7">
        <v>11</v>
      </c>
      <c r="B14" s="1" t="s">
        <v>138</v>
      </c>
      <c r="C14" s="2" t="s">
        <v>139</v>
      </c>
      <c r="D14" s="2" t="s">
        <v>140</v>
      </c>
      <c r="E14" s="16">
        <v>79</v>
      </c>
      <c r="F14" s="16">
        <v>80</v>
      </c>
      <c r="G14" s="23">
        <f t="shared" si="0"/>
        <v>79.66666666666667</v>
      </c>
      <c r="H14" s="38">
        <v>78</v>
      </c>
      <c r="I14" s="16">
        <v>84</v>
      </c>
      <c r="J14" s="24">
        <f t="shared" si="1"/>
        <v>82</v>
      </c>
      <c r="K14" s="64">
        <v>86</v>
      </c>
      <c r="L14" s="16">
        <v>89</v>
      </c>
      <c r="M14" s="24">
        <f t="shared" si="2"/>
        <v>88</v>
      </c>
      <c r="N14" s="19">
        <f t="shared" si="3"/>
        <v>84.61111111111111</v>
      </c>
    </row>
    <row r="15" spans="1:14" ht="19.5" thickBot="1">
      <c r="A15" s="7">
        <v>12</v>
      </c>
      <c r="B15" s="1" t="s">
        <v>141</v>
      </c>
      <c r="C15" s="2" t="s">
        <v>142</v>
      </c>
      <c r="D15" s="2" t="s">
        <v>140</v>
      </c>
      <c r="E15" s="16">
        <v>82</v>
      </c>
      <c r="F15" s="16">
        <v>84</v>
      </c>
      <c r="G15" s="23">
        <f t="shared" si="0"/>
        <v>83.33333333333333</v>
      </c>
      <c r="H15" s="38">
        <v>80</v>
      </c>
      <c r="I15" s="16">
        <v>88</v>
      </c>
      <c r="J15" s="24">
        <f t="shared" si="1"/>
        <v>85.33333333333333</v>
      </c>
      <c r="K15" s="64">
        <v>89</v>
      </c>
      <c r="L15" s="16">
        <v>90</v>
      </c>
      <c r="M15" s="24">
        <f t="shared" si="2"/>
        <v>89.66666666666667</v>
      </c>
      <c r="N15" s="19">
        <f t="shared" si="3"/>
        <v>87.16666666666667</v>
      </c>
    </row>
    <row r="16" spans="1:14" ht="19.5" thickBot="1">
      <c r="A16" s="7">
        <v>13</v>
      </c>
      <c r="B16" s="1" t="s">
        <v>143</v>
      </c>
      <c r="C16" s="2" t="s">
        <v>127</v>
      </c>
      <c r="D16" s="2" t="s">
        <v>144</v>
      </c>
      <c r="E16" s="16">
        <v>73</v>
      </c>
      <c r="F16" s="16">
        <v>74</v>
      </c>
      <c r="G16" s="23">
        <f t="shared" si="0"/>
        <v>73.66666666666667</v>
      </c>
      <c r="H16" s="38">
        <v>78</v>
      </c>
      <c r="I16" s="16">
        <v>77</v>
      </c>
      <c r="J16" s="24">
        <f t="shared" si="1"/>
        <v>77.33333333333333</v>
      </c>
      <c r="K16" s="64">
        <v>79</v>
      </c>
      <c r="L16" s="16">
        <v>85</v>
      </c>
      <c r="M16" s="24">
        <f t="shared" si="2"/>
        <v>83</v>
      </c>
      <c r="N16" s="19">
        <f t="shared" si="3"/>
        <v>79.55555555555556</v>
      </c>
    </row>
    <row r="17" spans="7:14" ht="18.75">
      <c r="G17" s="80" t="s">
        <v>269</v>
      </c>
      <c r="H17" s="80"/>
      <c r="I17" s="80"/>
      <c r="J17" s="80"/>
      <c r="K17" s="80"/>
      <c r="L17" s="80"/>
      <c r="M17" s="80"/>
      <c r="N17" s="80"/>
    </row>
    <row r="18" spans="2:14" ht="18.75">
      <c r="B18" s="79" t="s">
        <v>266</v>
      </c>
      <c r="C18" s="79"/>
      <c r="D18" s="51"/>
      <c r="E18" s="51"/>
      <c r="F18" s="51"/>
      <c r="G18" s="79" t="s">
        <v>267</v>
      </c>
      <c r="H18" s="79"/>
      <c r="I18" s="79"/>
      <c r="J18" s="79"/>
      <c r="K18" s="79"/>
      <c r="L18" s="79"/>
      <c r="M18" s="79"/>
      <c r="N18" s="6"/>
    </row>
    <row r="19" ht="18.75">
      <c r="N19" s="6"/>
    </row>
    <row r="20" ht="18.75">
      <c r="N20" s="6"/>
    </row>
    <row r="21" ht="18.75">
      <c r="N21" s="6"/>
    </row>
    <row r="22" ht="18.75">
      <c r="N22" s="6"/>
    </row>
    <row r="23" spans="5:14" ht="18.75">
      <c r="E23" s="18"/>
      <c r="F23" s="18"/>
      <c r="G23" s="18"/>
      <c r="H23" s="18"/>
      <c r="I23" s="18"/>
      <c r="J23" s="18"/>
      <c r="K23" s="18"/>
      <c r="L23" s="18"/>
      <c r="M23" s="18"/>
      <c r="N23" s="20"/>
    </row>
    <row r="24" spans="5:14" ht="18.75">
      <c r="E24" s="18"/>
      <c r="F24" s="18"/>
      <c r="G24" s="18"/>
      <c r="H24" s="18"/>
      <c r="I24" s="18"/>
      <c r="J24" s="18"/>
      <c r="K24" s="18"/>
      <c r="L24" s="18"/>
      <c r="M24" s="18"/>
      <c r="N24" s="20"/>
    </row>
  </sheetData>
  <sheetProtection/>
  <mergeCells count="11">
    <mergeCell ref="K2:M2"/>
    <mergeCell ref="B18:C18"/>
    <mergeCell ref="G18:M18"/>
    <mergeCell ref="G17:N17"/>
    <mergeCell ref="A1:N1"/>
    <mergeCell ref="N2:N3"/>
    <mergeCell ref="A2:A3"/>
    <mergeCell ref="B2:B3"/>
    <mergeCell ref="C2:D3"/>
    <mergeCell ref="E2:G2"/>
    <mergeCell ref="H2:J2"/>
  </mergeCells>
  <printOptions/>
  <pageMargins left="1.01" right="0.7" top="0.75" bottom="0.75" header="0.3" footer="0.3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M4" sqref="M4:M23"/>
    </sheetView>
  </sheetViews>
  <sheetFormatPr defaultColWidth="9.140625" defaultRowHeight="15"/>
  <cols>
    <col min="1" max="1" width="5.00390625" style="27" customWidth="1"/>
    <col min="2" max="2" width="16.421875" style="27" customWidth="1"/>
    <col min="3" max="3" width="14.57421875" style="27" customWidth="1"/>
    <col min="4" max="4" width="7.8515625" style="27" customWidth="1"/>
    <col min="5" max="5" width="5.8515625" style="27" customWidth="1"/>
    <col min="6" max="7" width="6.28125" style="27" customWidth="1"/>
    <col min="8" max="8" width="5.421875" style="27" customWidth="1"/>
    <col min="9" max="9" width="5.57421875" style="27" customWidth="1"/>
    <col min="10" max="11" width="5.421875" style="27" customWidth="1"/>
    <col min="12" max="12" width="5.7109375" style="27" customWidth="1"/>
    <col min="13" max="13" width="5.57421875" style="27" customWidth="1"/>
    <col min="14" max="14" width="5.7109375" style="27" customWidth="1"/>
    <col min="15" max="15" width="5.00390625" style="27" customWidth="1"/>
    <col min="16" max="16" width="5.28125" style="27" customWidth="1"/>
    <col min="17" max="17" width="8.28125" style="49" customWidth="1"/>
    <col min="18" max="16384" width="9.140625" style="27" customWidth="1"/>
  </cols>
  <sheetData>
    <row r="1" spans="1:17" ht="37.5" customHeight="1">
      <c r="A1" s="76" t="s">
        <v>275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84"/>
    </row>
    <row r="2" spans="1:17" ht="15.75">
      <c r="A2" s="78" t="s">
        <v>0</v>
      </c>
      <c r="B2" s="78" t="s">
        <v>56</v>
      </c>
      <c r="C2" s="78" t="s">
        <v>1</v>
      </c>
      <c r="D2" s="78"/>
      <c r="E2" s="78" t="s">
        <v>5</v>
      </c>
      <c r="F2" s="78"/>
      <c r="G2" s="78"/>
      <c r="H2" s="78" t="s">
        <v>4</v>
      </c>
      <c r="I2" s="78"/>
      <c r="J2" s="78"/>
      <c r="K2" s="78" t="s">
        <v>2</v>
      </c>
      <c r="L2" s="78"/>
      <c r="M2" s="78"/>
      <c r="N2" s="78" t="s">
        <v>3</v>
      </c>
      <c r="O2" s="78"/>
      <c r="P2" s="22" t="s">
        <v>11</v>
      </c>
      <c r="Q2" s="57" t="s">
        <v>12</v>
      </c>
    </row>
    <row r="3" spans="1:17" ht="16.5" thickBot="1">
      <c r="A3" s="78"/>
      <c r="B3" s="78"/>
      <c r="C3" s="78"/>
      <c r="D3" s="78"/>
      <c r="E3" s="22" t="s">
        <v>6</v>
      </c>
      <c r="F3" s="22" t="s">
        <v>7</v>
      </c>
      <c r="G3" s="22" t="s">
        <v>8</v>
      </c>
      <c r="H3" s="22" t="s">
        <v>6</v>
      </c>
      <c r="I3" s="22" t="s">
        <v>7</v>
      </c>
      <c r="J3" s="22" t="s">
        <v>9</v>
      </c>
      <c r="K3" s="22" t="s">
        <v>6</v>
      </c>
      <c r="L3" s="22" t="s">
        <v>7</v>
      </c>
      <c r="M3" s="22" t="s">
        <v>10</v>
      </c>
      <c r="N3" s="22" t="s">
        <v>6</v>
      </c>
      <c r="O3" s="22" t="s">
        <v>7</v>
      </c>
      <c r="P3" s="53"/>
      <c r="Q3" s="44"/>
    </row>
    <row r="4" spans="1:17" ht="19.5" thickBot="1">
      <c r="A4" s="28">
        <v>1</v>
      </c>
      <c r="B4" s="34">
        <v>1261030001</v>
      </c>
      <c r="C4" s="35" t="s">
        <v>145</v>
      </c>
      <c r="D4" s="35" t="s">
        <v>35</v>
      </c>
      <c r="E4" s="29">
        <v>75</v>
      </c>
      <c r="F4" s="29">
        <v>77</v>
      </c>
      <c r="G4" s="52">
        <f>(E4+F4*2)/3</f>
        <v>76.33333333333333</v>
      </c>
      <c r="H4" s="41">
        <v>77</v>
      </c>
      <c r="I4" s="29">
        <v>79</v>
      </c>
      <c r="J4" s="52">
        <f>(H4+I4*2)/3</f>
        <v>78.33333333333333</v>
      </c>
      <c r="K4" s="63">
        <v>85</v>
      </c>
      <c r="L4" s="61">
        <v>59</v>
      </c>
      <c r="M4" s="52">
        <f>+(K4+L4)/2</f>
        <v>72</v>
      </c>
      <c r="N4" s="29"/>
      <c r="O4" s="29"/>
      <c r="P4" s="53"/>
      <c r="Q4" s="44"/>
    </row>
    <row r="5" spans="1:17" ht="19.5" thickBot="1">
      <c r="A5" s="28">
        <v>2</v>
      </c>
      <c r="B5" s="34">
        <v>1261030002</v>
      </c>
      <c r="C5" s="35" t="s">
        <v>146</v>
      </c>
      <c r="D5" s="35" t="s">
        <v>147</v>
      </c>
      <c r="E5" s="29">
        <v>74</v>
      </c>
      <c r="F5" s="29">
        <v>79</v>
      </c>
      <c r="G5" s="52">
        <f aca="true" t="shared" si="0" ref="G5:G23">(E5+F5*2)/3</f>
        <v>77.33333333333333</v>
      </c>
      <c r="H5" s="41">
        <v>77</v>
      </c>
      <c r="I5" s="29">
        <v>79</v>
      </c>
      <c r="J5" s="52">
        <f aca="true" t="shared" si="1" ref="J5:J23">(H5+I5*2)/3</f>
        <v>78.33333333333333</v>
      </c>
      <c r="K5" s="64">
        <v>89</v>
      </c>
      <c r="L5" s="62">
        <v>93</v>
      </c>
      <c r="M5" s="52">
        <f aca="true" t="shared" si="2" ref="M5:M23">+(K5+L5)/2</f>
        <v>91</v>
      </c>
      <c r="N5" s="29"/>
      <c r="O5" s="29"/>
      <c r="P5" s="53"/>
      <c r="Q5" s="44"/>
    </row>
    <row r="6" spans="1:17" ht="19.5" thickBot="1">
      <c r="A6" s="28">
        <v>3</v>
      </c>
      <c r="B6" s="34">
        <v>1261030003</v>
      </c>
      <c r="C6" s="35" t="s">
        <v>148</v>
      </c>
      <c r="D6" s="35" t="s">
        <v>149</v>
      </c>
      <c r="E6" s="29">
        <v>88</v>
      </c>
      <c r="F6" s="29">
        <v>89</v>
      </c>
      <c r="G6" s="52">
        <f t="shared" si="0"/>
        <v>88.66666666666667</v>
      </c>
      <c r="H6" s="41">
        <v>90</v>
      </c>
      <c r="I6" s="29">
        <v>90</v>
      </c>
      <c r="J6" s="53">
        <f t="shared" si="1"/>
        <v>90</v>
      </c>
      <c r="K6" s="88">
        <v>93</v>
      </c>
      <c r="L6" s="62">
        <v>91</v>
      </c>
      <c r="M6" s="52">
        <f t="shared" si="2"/>
        <v>92</v>
      </c>
      <c r="N6" s="29"/>
      <c r="O6" s="45"/>
      <c r="P6" s="53"/>
      <c r="Q6" s="44"/>
    </row>
    <row r="7" spans="1:17" ht="19.5" thickBot="1">
      <c r="A7" s="28">
        <v>4</v>
      </c>
      <c r="B7" s="34">
        <v>1261030006</v>
      </c>
      <c r="C7" s="35" t="s">
        <v>30</v>
      </c>
      <c r="D7" s="35" t="s">
        <v>150</v>
      </c>
      <c r="E7" s="29">
        <v>81</v>
      </c>
      <c r="F7" s="29">
        <v>83</v>
      </c>
      <c r="G7" s="52">
        <f t="shared" si="0"/>
        <v>82.33333333333333</v>
      </c>
      <c r="H7" s="41">
        <v>85</v>
      </c>
      <c r="I7" s="29">
        <v>85</v>
      </c>
      <c r="J7" s="53">
        <f t="shared" si="1"/>
        <v>85</v>
      </c>
      <c r="K7" s="64">
        <v>85</v>
      </c>
      <c r="L7" s="62">
        <v>91</v>
      </c>
      <c r="M7" s="52">
        <f t="shared" si="2"/>
        <v>88</v>
      </c>
      <c r="N7" s="29"/>
      <c r="O7" s="29"/>
      <c r="P7" s="53"/>
      <c r="Q7" s="44"/>
    </row>
    <row r="8" spans="1:17" ht="19.5" thickBot="1">
      <c r="A8" s="28">
        <v>5</v>
      </c>
      <c r="B8" s="34">
        <v>1261030007</v>
      </c>
      <c r="C8" s="35" t="s">
        <v>151</v>
      </c>
      <c r="D8" s="35" t="s">
        <v>41</v>
      </c>
      <c r="E8" s="29">
        <v>89</v>
      </c>
      <c r="F8" s="29">
        <v>89</v>
      </c>
      <c r="G8" s="52">
        <f t="shared" si="0"/>
        <v>89</v>
      </c>
      <c r="H8" s="41">
        <v>90</v>
      </c>
      <c r="I8" s="29">
        <v>90</v>
      </c>
      <c r="J8" s="53">
        <f t="shared" si="1"/>
        <v>90</v>
      </c>
      <c r="K8" s="88">
        <v>90</v>
      </c>
      <c r="L8" s="62">
        <v>90</v>
      </c>
      <c r="M8" s="52">
        <f t="shared" si="2"/>
        <v>90</v>
      </c>
      <c r="N8" s="29"/>
      <c r="O8" s="29"/>
      <c r="P8" s="53"/>
      <c r="Q8" s="44"/>
    </row>
    <row r="9" spans="1:17" ht="19.5" thickBot="1">
      <c r="A9" s="28">
        <v>6</v>
      </c>
      <c r="B9" s="34">
        <v>1261030008</v>
      </c>
      <c r="C9" s="35" t="s">
        <v>152</v>
      </c>
      <c r="D9" s="35" t="s">
        <v>153</v>
      </c>
      <c r="E9" s="29">
        <v>79</v>
      </c>
      <c r="F9" s="29">
        <v>82</v>
      </c>
      <c r="G9" s="52">
        <f t="shared" si="0"/>
        <v>81</v>
      </c>
      <c r="H9" s="41">
        <v>80</v>
      </c>
      <c r="I9" s="29">
        <v>82</v>
      </c>
      <c r="J9" s="52">
        <f t="shared" si="1"/>
        <v>81.33333333333333</v>
      </c>
      <c r="K9" s="64">
        <v>88</v>
      </c>
      <c r="L9" s="62">
        <v>83</v>
      </c>
      <c r="M9" s="52">
        <f t="shared" si="2"/>
        <v>85.5</v>
      </c>
      <c r="N9" s="29"/>
      <c r="O9" s="29"/>
      <c r="P9" s="53"/>
      <c r="Q9" s="44"/>
    </row>
    <row r="10" spans="1:17" ht="19.5" thickBot="1">
      <c r="A10" s="28">
        <v>7</v>
      </c>
      <c r="B10" s="34">
        <v>1261030010</v>
      </c>
      <c r="C10" s="35" t="s">
        <v>154</v>
      </c>
      <c r="D10" s="35" t="s">
        <v>97</v>
      </c>
      <c r="E10" s="29">
        <v>74</v>
      </c>
      <c r="F10" s="29">
        <v>76</v>
      </c>
      <c r="G10" s="52">
        <f t="shared" si="0"/>
        <v>75.33333333333333</v>
      </c>
      <c r="H10" s="41">
        <v>75</v>
      </c>
      <c r="I10" s="29">
        <v>77</v>
      </c>
      <c r="J10" s="52">
        <f t="shared" si="1"/>
        <v>76.33333333333333</v>
      </c>
      <c r="K10" s="64">
        <v>81</v>
      </c>
      <c r="L10" s="62">
        <v>59</v>
      </c>
      <c r="M10" s="52">
        <f t="shared" si="2"/>
        <v>70</v>
      </c>
      <c r="N10" s="29"/>
      <c r="O10" s="29"/>
      <c r="P10" s="53"/>
      <c r="Q10" s="44"/>
    </row>
    <row r="11" spans="1:17" ht="19.5" thickBot="1">
      <c r="A11" s="28">
        <v>8</v>
      </c>
      <c r="B11" s="34">
        <v>1261030011</v>
      </c>
      <c r="C11" s="35" t="s">
        <v>155</v>
      </c>
      <c r="D11" s="35" t="s">
        <v>156</v>
      </c>
      <c r="E11" s="29">
        <v>72</v>
      </c>
      <c r="F11" s="29">
        <v>70</v>
      </c>
      <c r="G11" s="52">
        <f t="shared" si="0"/>
        <v>70.66666666666667</v>
      </c>
      <c r="H11" s="41">
        <v>74</v>
      </c>
      <c r="I11" s="29">
        <v>70</v>
      </c>
      <c r="J11" s="52">
        <f t="shared" si="1"/>
        <v>71.33333333333333</v>
      </c>
      <c r="K11" s="64">
        <v>77</v>
      </c>
      <c r="L11" s="62">
        <v>76</v>
      </c>
      <c r="M11" s="52">
        <f t="shared" si="2"/>
        <v>76.5</v>
      </c>
      <c r="N11" s="29"/>
      <c r="O11" s="29"/>
      <c r="P11" s="53"/>
      <c r="Q11" s="44"/>
    </row>
    <row r="12" spans="1:17" ht="15.75" customHeight="1" thickBot="1">
      <c r="A12" s="28">
        <v>9</v>
      </c>
      <c r="B12" s="34">
        <v>1261030013</v>
      </c>
      <c r="C12" s="35" t="s">
        <v>25</v>
      </c>
      <c r="D12" s="35" t="s">
        <v>157</v>
      </c>
      <c r="E12" s="29">
        <v>81</v>
      </c>
      <c r="F12" s="29">
        <v>83</v>
      </c>
      <c r="G12" s="52">
        <f t="shared" si="0"/>
        <v>82.33333333333333</v>
      </c>
      <c r="H12" s="41">
        <v>84</v>
      </c>
      <c r="I12" s="29">
        <v>85</v>
      </c>
      <c r="J12" s="52">
        <f t="shared" si="1"/>
        <v>84.66666666666667</v>
      </c>
      <c r="K12" s="64">
        <v>82</v>
      </c>
      <c r="L12" s="62">
        <v>89</v>
      </c>
      <c r="M12" s="52">
        <f t="shared" si="2"/>
        <v>85.5</v>
      </c>
      <c r="N12" s="29"/>
      <c r="O12" s="29"/>
      <c r="P12" s="53"/>
      <c r="Q12" s="44"/>
    </row>
    <row r="13" spans="1:17" ht="19.5" thickBot="1">
      <c r="A13" s="28">
        <v>10</v>
      </c>
      <c r="B13" s="34">
        <v>1261030014</v>
      </c>
      <c r="C13" s="35" t="s">
        <v>158</v>
      </c>
      <c r="D13" s="35" t="s">
        <v>159</v>
      </c>
      <c r="E13" s="29">
        <v>74</v>
      </c>
      <c r="F13" s="29">
        <v>74</v>
      </c>
      <c r="G13" s="52">
        <f t="shared" si="0"/>
        <v>74</v>
      </c>
      <c r="H13" s="41">
        <v>75</v>
      </c>
      <c r="I13" s="29">
        <v>77</v>
      </c>
      <c r="J13" s="52">
        <f t="shared" si="1"/>
        <v>76.33333333333333</v>
      </c>
      <c r="K13" s="64">
        <v>81</v>
      </c>
      <c r="L13" s="62">
        <v>81</v>
      </c>
      <c r="M13" s="52">
        <f t="shared" si="2"/>
        <v>81</v>
      </c>
      <c r="N13" s="29"/>
      <c r="O13" s="29"/>
      <c r="P13" s="53"/>
      <c r="Q13" s="44"/>
    </row>
    <row r="14" spans="1:17" ht="19.5" thickBot="1">
      <c r="A14" s="28">
        <v>11</v>
      </c>
      <c r="B14" s="34">
        <v>1261030015</v>
      </c>
      <c r="C14" s="35" t="s">
        <v>160</v>
      </c>
      <c r="D14" s="35" t="s">
        <v>159</v>
      </c>
      <c r="E14" s="29">
        <v>85</v>
      </c>
      <c r="F14" s="29">
        <v>86</v>
      </c>
      <c r="G14" s="52">
        <f t="shared" si="0"/>
        <v>85.66666666666667</v>
      </c>
      <c r="H14" s="41">
        <v>87</v>
      </c>
      <c r="I14" s="29">
        <v>89</v>
      </c>
      <c r="J14" s="52">
        <f t="shared" si="1"/>
        <v>88.33333333333333</v>
      </c>
      <c r="K14" s="64">
        <v>85</v>
      </c>
      <c r="L14" s="62">
        <v>86</v>
      </c>
      <c r="M14" s="52">
        <f t="shared" si="2"/>
        <v>85.5</v>
      </c>
      <c r="N14" s="29"/>
      <c r="O14" s="29"/>
      <c r="P14" s="53"/>
      <c r="Q14" s="44"/>
    </row>
    <row r="15" spans="1:17" ht="19.5" thickBot="1">
      <c r="A15" s="28">
        <v>12</v>
      </c>
      <c r="B15" s="34">
        <v>1261030016</v>
      </c>
      <c r="C15" s="35" t="s">
        <v>161</v>
      </c>
      <c r="D15" s="35" t="s">
        <v>113</v>
      </c>
      <c r="E15" s="29">
        <v>83</v>
      </c>
      <c r="F15" s="29">
        <v>85</v>
      </c>
      <c r="G15" s="52">
        <f t="shared" si="0"/>
        <v>84.33333333333333</v>
      </c>
      <c r="H15" s="41">
        <v>85</v>
      </c>
      <c r="I15" s="29">
        <v>86</v>
      </c>
      <c r="J15" s="52">
        <f t="shared" si="1"/>
        <v>85.66666666666667</v>
      </c>
      <c r="K15" s="64">
        <v>87</v>
      </c>
      <c r="L15" s="62">
        <v>86</v>
      </c>
      <c r="M15" s="52">
        <f t="shared" si="2"/>
        <v>86.5</v>
      </c>
      <c r="N15" s="29"/>
      <c r="O15" s="29"/>
      <c r="P15" s="53"/>
      <c r="Q15" s="44"/>
    </row>
    <row r="16" spans="1:17" ht="19.5" thickBot="1">
      <c r="A16" s="28">
        <v>13</v>
      </c>
      <c r="B16" s="34">
        <v>1261030017</v>
      </c>
      <c r="C16" s="35" t="s">
        <v>162</v>
      </c>
      <c r="D16" s="35" t="s">
        <v>163</v>
      </c>
      <c r="E16" s="29">
        <v>70</v>
      </c>
      <c r="F16" s="29">
        <v>72</v>
      </c>
      <c r="G16" s="52">
        <f t="shared" si="0"/>
        <v>71.33333333333333</v>
      </c>
      <c r="H16" s="41">
        <v>69</v>
      </c>
      <c r="I16" s="29">
        <v>71</v>
      </c>
      <c r="J16" s="52">
        <f t="shared" si="1"/>
        <v>70.33333333333333</v>
      </c>
      <c r="K16" s="64">
        <v>74</v>
      </c>
      <c r="L16" s="62">
        <v>77</v>
      </c>
      <c r="M16" s="52">
        <f t="shared" si="2"/>
        <v>75.5</v>
      </c>
      <c r="N16" s="29"/>
      <c r="O16" s="29"/>
      <c r="P16" s="53"/>
      <c r="Q16" s="44"/>
    </row>
    <row r="17" spans="1:17" ht="19.5" thickBot="1">
      <c r="A17" s="28">
        <v>14</v>
      </c>
      <c r="B17" s="34">
        <v>1261030018</v>
      </c>
      <c r="C17" s="35" t="s">
        <v>164</v>
      </c>
      <c r="D17" s="35" t="s">
        <v>165</v>
      </c>
      <c r="E17" s="29">
        <v>75</v>
      </c>
      <c r="F17" s="29">
        <v>77</v>
      </c>
      <c r="G17" s="52">
        <f t="shared" si="0"/>
        <v>76.33333333333333</v>
      </c>
      <c r="H17" s="41">
        <v>78</v>
      </c>
      <c r="I17" s="29">
        <v>80</v>
      </c>
      <c r="J17" s="52">
        <f t="shared" si="1"/>
        <v>79.33333333333333</v>
      </c>
      <c r="K17" s="64">
        <v>88</v>
      </c>
      <c r="L17" s="62">
        <v>88</v>
      </c>
      <c r="M17" s="52">
        <f t="shared" si="2"/>
        <v>88</v>
      </c>
      <c r="N17" s="29"/>
      <c r="O17" s="29"/>
      <c r="P17" s="53"/>
      <c r="Q17" s="44"/>
    </row>
    <row r="18" spans="1:17" ht="19.5" thickBot="1">
      <c r="A18" s="28">
        <v>15</v>
      </c>
      <c r="B18" s="34">
        <v>1261030020</v>
      </c>
      <c r="C18" s="35" t="s">
        <v>21</v>
      </c>
      <c r="D18" s="35" t="s">
        <v>166</v>
      </c>
      <c r="E18" s="29">
        <v>88</v>
      </c>
      <c r="F18" s="29">
        <v>89</v>
      </c>
      <c r="G18" s="52">
        <f t="shared" si="0"/>
        <v>88.66666666666667</v>
      </c>
      <c r="H18" s="41">
        <v>90</v>
      </c>
      <c r="I18" s="29">
        <v>90</v>
      </c>
      <c r="J18" s="53">
        <f t="shared" si="1"/>
        <v>90</v>
      </c>
      <c r="K18" s="64">
        <v>87</v>
      </c>
      <c r="L18" s="62">
        <v>85</v>
      </c>
      <c r="M18" s="52">
        <f t="shared" si="2"/>
        <v>86</v>
      </c>
      <c r="N18" s="29"/>
      <c r="O18" s="29"/>
      <c r="P18" s="53"/>
      <c r="Q18" s="44"/>
    </row>
    <row r="19" spans="1:17" ht="19.5" thickBot="1">
      <c r="A19" s="28">
        <v>16</v>
      </c>
      <c r="B19" s="34">
        <v>1261030021</v>
      </c>
      <c r="C19" s="35" t="s">
        <v>167</v>
      </c>
      <c r="D19" s="35" t="s">
        <v>166</v>
      </c>
      <c r="E19" s="29">
        <v>74</v>
      </c>
      <c r="F19" s="29">
        <v>75</v>
      </c>
      <c r="G19" s="52">
        <f t="shared" si="0"/>
        <v>74.66666666666667</v>
      </c>
      <c r="H19" s="41">
        <v>76</v>
      </c>
      <c r="I19" s="29">
        <v>78</v>
      </c>
      <c r="J19" s="52">
        <f t="shared" si="1"/>
        <v>77.33333333333333</v>
      </c>
      <c r="K19" s="64">
        <v>84</v>
      </c>
      <c r="L19" s="62">
        <v>88</v>
      </c>
      <c r="M19" s="52">
        <f t="shared" si="2"/>
        <v>86</v>
      </c>
      <c r="N19" s="29"/>
      <c r="O19" s="29"/>
      <c r="P19" s="53"/>
      <c r="Q19" s="44"/>
    </row>
    <row r="20" spans="1:17" ht="19.5" thickBot="1">
      <c r="A20" s="28">
        <v>17</v>
      </c>
      <c r="B20" s="34">
        <v>1261030022</v>
      </c>
      <c r="C20" s="35" t="s">
        <v>168</v>
      </c>
      <c r="D20" s="35" t="s">
        <v>140</v>
      </c>
      <c r="E20" s="29">
        <v>78</v>
      </c>
      <c r="F20" s="29">
        <v>80</v>
      </c>
      <c r="G20" s="52">
        <f t="shared" si="0"/>
        <v>79.33333333333333</v>
      </c>
      <c r="H20" s="41">
        <v>70</v>
      </c>
      <c r="I20" s="29">
        <v>80</v>
      </c>
      <c r="J20" s="52">
        <f t="shared" si="1"/>
        <v>76.66666666666667</v>
      </c>
      <c r="K20" s="64">
        <v>80</v>
      </c>
      <c r="L20" s="62">
        <v>91</v>
      </c>
      <c r="M20" s="52">
        <f t="shared" si="2"/>
        <v>85.5</v>
      </c>
      <c r="N20" s="29"/>
      <c r="O20" s="29"/>
      <c r="P20" s="53"/>
      <c r="Q20" s="44"/>
    </row>
    <row r="21" spans="1:17" ht="19.5" thickBot="1">
      <c r="A21" s="28">
        <v>18</v>
      </c>
      <c r="B21" s="34">
        <v>1261030024</v>
      </c>
      <c r="C21" s="35" t="s">
        <v>100</v>
      </c>
      <c r="D21" s="35" t="s">
        <v>105</v>
      </c>
      <c r="E21" s="29">
        <v>70</v>
      </c>
      <c r="F21" s="29">
        <v>72</v>
      </c>
      <c r="G21" s="52">
        <f t="shared" si="0"/>
        <v>71.33333333333333</v>
      </c>
      <c r="H21" s="41">
        <v>68</v>
      </c>
      <c r="I21" s="29">
        <v>70</v>
      </c>
      <c r="J21" s="52">
        <f t="shared" si="1"/>
        <v>69.33333333333333</v>
      </c>
      <c r="K21" s="64">
        <v>80</v>
      </c>
      <c r="L21" s="62">
        <v>77</v>
      </c>
      <c r="M21" s="52">
        <f t="shared" si="2"/>
        <v>78.5</v>
      </c>
      <c r="N21" s="29"/>
      <c r="O21" s="29"/>
      <c r="P21" s="53"/>
      <c r="Q21" s="44"/>
    </row>
    <row r="22" spans="1:17" ht="19.5" thickBot="1">
      <c r="A22" s="28">
        <v>19</v>
      </c>
      <c r="B22" s="34">
        <v>1261030025</v>
      </c>
      <c r="C22" s="35" t="s">
        <v>169</v>
      </c>
      <c r="D22" s="35" t="s">
        <v>170</v>
      </c>
      <c r="E22" s="29">
        <v>88</v>
      </c>
      <c r="F22" s="29">
        <v>89</v>
      </c>
      <c r="G22" s="52">
        <f t="shared" si="0"/>
        <v>88.66666666666667</v>
      </c>
      <c r="H22" s="41">
        <v>87</v>
      </c>
      <c r="I22" s="29">
        <v>89</v>
      </c>
      <c r="J22" s="52">
        <f t="shared" si="1"/>
        <v>88.33333333333333</v>
      </c>
      <c r="K22" s="88">
        <v>90</v>
      </c>
      <c r="L22" s="62">
        <v>91</v>
      </c>
      <c r="M22" s="52">
        <f t="shared" si="2"/>
        <v>90.5</v>
      </c>
      <c r="N22" s="29"/>
      <c r="O22" s="29"/>
      <c r="P22" s="53"/>
      <c r="Q22" s="44"/>
    </row>
    <row r="23" spans="1:17" ht="19.5" thickBot="1">
      <c r="A23" s="28">
        <v>20</v>
      </c>
      <c r="B23" s="34">
        <v>1261030026</v>
      </c>
      <c r="C23" s="35" t="s">
        <v>171</v>
      </c>
      <c r="D23" s="35" t="s">
        <v>52</v>
      </c>
      <c r="E23" s="29">
        <v>72</v>
      </c>
      <c r="F23" s="29">
        <v>73</v>
      </c>
      <c r="G23" s="52">
        <f t="shared" si="0"/>
        <v>72.66666666666667</v>
      </c>
      <c r="H23" s="41">
        <v>75</v>
      </c>
      <c r="I23" s="29">
        <v>77</v>
      </c>
      <c r="J23" s="52">
        <f t="shared" si="1"/>
        <v>76.33333333333333</v>
      </c>
      <c r="K23" s="88">
        <v>90</v>
      </c>
      <c r="L23" s="62">
        <v>93</v>
      </c>
      <c r="M23" s="52">
        <f t="shared" si="2"/>
        <v>91.5</v>
      </c>
      <c r="N23" s="29"/>
      <c r="O23" s="58"/>
      <c r="P23" s="58"/>
      <c r="Q23" s="58"/>
    </row>
    <row r="24" spans="5:17" ht="19.5" customHeight="1">
      <c r="E24" s="31"/>
      <c r="F24" s="31"/>
      <c r="G24" s="82" t="s">
        <v>268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2:17" ht="15.75">
      <c r="B25" s="74" t="s">
        <v>266</v>
      </c>
      <c r="C25" s="74"/>
      <c r="D25" s="74"/>
      <c r="E25" s="54"/>
      <c r="F25" s="54"/>
      <c r="G25" s="83" t="s">
        <v>272</v>
      </c>
      <c r="H25" s="83"/>
      <c r="I25" s="83"/>
      <c r="J25" s="83"/>
      <c r="K25" s="83"/>
      <c r="L25" s="83"/>
      <c r="M25" s="83"/>
      <c r="N25" s="83"/>
      <c r="O25" s="83"/>
      <c r="P25" s="83"/>
      <c r="Q25" s="83"/>
    </row>
  </sheetData>
  <sheetProtection/>
  <mergeCells count="11">
    <mergeCell ref="H2:J2"/>
    <mergeCell ref="K2:M2"/>
    <mergeCell ref="G24:Q24"/>
    <mergeCell ref="G25:Q25"/>
    <mergeCell ref="A1:Q1"/>
    <mergeCell ref="N2:O2"/>
    <mergeCell ref="B25:D25"/>
    <mergeCell ref="A2:A3"/>
    <mergeCell ref="B2:B3"/>
    <mergeCell ref="C2:D3"/>
    <mergeCell ref="E2:G2"/>
  </mergeCells>
  <printOptions/>
  <pageMargins left="0.7" right="0.7" top="0.47" bottom="0.75" header="0.3" footer="0.3"/>
  <pageSetup horizontalDpi="200" verticalDpi="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M4" sqref="M4:M9"/>
    </sheetView>
  </sheetViews>
  <sheetFormatPr defaultColWidth="9.140625" defaultRowHeight="15"/>
  <cols>
    <col min="1" max="1" width="5.00390625" style="6" customWidth="1"/>
    <col min="2" max="2" width="17.00390625" style="6" customWidth="1"/>
    <col min="3" max="3" width="20.140625" style="6" customWidth="1"/>
    <col min="4" max="4" width="13.28125" style="6" customWidth="1"/>
    <col min="5" max="5" width="5.8515625" style="6" customWidth="1"/>
    <col min="6" max="7" width="6.28125" style="6" customWidth="1"/>
    <col min="8" max="8" width="5.421875" style="6" customWidth="1"/>
    <col min="9" max="9" width="5.57421875" style="6" customWidth="1"/>
    <col min="10" max="11" width="5.421875" style="6" customWidth="1"/>
    <col min="12" max="12" width="5.7109375" style="6" customWidth="1"/>
    <col min="13" max="13" width="5.57421875" style="6" customWidth="1"/>
    <col min="14" max="14" width="8.28125" style="21" customWidth="1"/>
    <col min="15" max="16384" width="9.140625" style="6" customWidth="1"/>
  </cols>
  <sheetData>
    <row r="1" spans="1:17" ht="42" customHeight="1">
      <c r="A1" s="81" t="s">
        <v>276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55"/>
      <c r="P1" s="55"/>
      <c r="Q1" s="60"/>
    </row>
    <row r="2" spans="1:14" ht="18.75">
      <c r="A2" s="65" t="s">
        <v>0</v>
      </c>
      <c r="B2" s="65" t="s">
        <v>56</v>
      </c>
      <c r="C2" s="65" t="s">
        <v>1</v>
      </c>
      <c r="D2" s="65"/>
      <c r="E2" s="65" t="s">
        <v>5</v>
      </c>
      <c r="F2" s="65"/>
      <c r="G2" s="65"/>
      <c r="H2" s="65" t="s">
        <v>4</v>
      </c>
      <c r="I2" s="65"/>
      <c r="J2" s="65"/>
      <c r="K2" s="65" t="s">
        <v>2</v>
      </c>
      <c r="L2" s="65"/>
      <c r="M2" s="65"/>
      <c r="N2" s="66" t="s">
        <v>12</v>
      </c>
    </row>
    <row r="3" spans="1:14" ht="19.5" thickBot="1">
      <c r="A3" s="65"/>
      <c r="B3" s="65"/>
      <c r="C3" s="65"/>
      <c r="D3" s="65"/>
      <c r="E3" s="22" t="s">
        <v>6</v>
      </c>
      <c r="F3" s="22" t="s">
        <v>7</v>
      </c>
      <c r="G3" s="22" t="s">
        <v>8</v>
      </c>
      <c r="H3" s="22" t="s">
        <v>6</v>
      </c>
      <c r="I3" s="22" t="s">
        <v>7</v>
      </c>
      <c r="J3" s="22" t="s">
        <v>9</v>
      </c>
      <c r="K3" s="22" t="s">
        <v>6</v>
      </c>
      <c r="L3" s="22" t="s">
        <v>7</v>
      </c>
      <c r="M3" s="22" t="s">
        <v>10</v>
      </c>
      <c r="N3" s="66"/>
    </row>
    <row r="4" spans="1:14" ht="19.5" thickBot="1">
      <c r="A4" s="7">
        <v>1</v>
      </c>
      <c r="B4" s="2" t="s">
        <v>172</v>
      </c>
      <c r="C4" s="2" t="s">
        <v>173</v>
      </c>
      <c r="D4" s="2" t="s">
        <v>35</v>
      </c>
      <c r="E4" s="38">
        <v>66</v>
      </c>
      <c r="F4" s="59">
        <v>68</v>
      </c>
      <c r="G4" s="26">
        <f>(E4+F4*2)/3</f>
        <v>67.33333333333333</v>
      </c>
      <c r="H4" s="16">
        <v>78</v>
      </c>
      <c r="I4" s="16">
        <v>79</v>
      </c>
      <c r="J4" s="24">
        <f>(I4+H4*2)/3</f>
        <v>78.33333333333333</v>
      </c>
      <c r="K4" s="16">
        <v>80</v>
      </c>
      <c r="L4" s="63">
        <v>80</v>
      </c>
      <c r="M4" s="24">
        <f>+(K4+L4)/2</f>
        <v>80</v>
      </c>
      <c r="N4" s="19"/>
    </row>
    <row r="5" spans="1:14" ht="19.5" thickBot="1">
      <c r="A5" s="7">
        <v>2</v>
      </c>
      <c r="B5" s="2" t="s">
        <v>174</v>
      </c>
      <c r="C5" s="2" t="s">
        <v>175</v>
      </c>
      <c r="D5" s="2" t="s">
        <v>176</v>
      </c>
      <c r="E5" s="38">
        <v>80</v>
      </c>
      <c r="F5" s="59">
        <v>78</v>
      </c>
      <c r="G5" s="26">
        <f>(E5+F5*2)/3</f>
        <v>78.66666666666667</v>
      </c>
      <c r="H5" s="16">
        <v>89</v>
      </c>
      <c r="I5" s="16">
        <v>90</v>
      </c>
      <c r="J5" s="24">
        <f>(I5+H5*2)/3</f>
        <v>89.33333333333333</v>
      </c>
      <c r="K5" s="16">
        <v>90</v>
      </c>
      <c r="L5" s="64">
        <v>86</v>
      </c>
      <c r="M5" s="24">
        <f>+(K5+L5)/2</f>
        <v>88</v>
      </c>
      <c r="N5" s="19"/>
    </row>
    <row r="6" spans="1:14" ht="19.5" thickBot="1">
      <c r="A6" s="7">
        <v>3</v>
      </c>
      <c r="B6" s="2" t="s">
        <v>177</v>
      </c>
      <c r="C6" s="2" t="s">
        <v>178</v>
      </c>
      <c r="D6" s="2" t="s">
        <v>179</v>
      </c>
      <c r="E6" s="38">
        <v>50</v>
      </c>
      <c r="F6" s="59">
        <v>78</v>
      </c>
      <c r="G6" s="26">
        <f>(E6+F6*2)/3</f>
        <v>68.66666666666667</v>
      </c>
      <c r="H6" s="16">
        <v>77</v>
      </c>
      <c r="I6" s="16">
        <v>78</v>
      </c>
      <c r="J6" s="24">
        <f>(I6+H6*2)/3</f>
        <v>77.33333333333333</v>
      </c>
      <c r="K6" s="16">
        <v>78</v>
      </c>
      <c r="L6" s="64">
        <v>76</v>
      </c>
      <c r="M6" s="24">
        <f>+(K6+L6)/2</f>
        <v>77</v>
      </c>
      <c r="N6" s="19"/>
    </row>
    <row r="7" spans="1:14" ht="19.5" thickBot="1">
      <c r="A7" s="7">
        <v>4</v>
      </c>
      <c r="B7" s="2" t="s">
        <v>180</v>
      </c>
      <c r="C7" s="2" t="s">
        <v>103</v>
      </c>
      <c r="D7" s="2" t="s">
        <v>181</v>
      </c>
      <c r="E7" s="38">
        <v>70</v>
      </c>
      <c r="F7" s="59">
        <v>84</v>
      </c>
      <c r="G7" s="26">
        <f>(E7+F7*2)/3</f>
        <v>79.33333333333333</v>
      </c>
      <c r="H7" s="16">
        <v>90</v>
      </c>
      <c r="I7" s="16">
        <v>90</v>
      </c>
      <c r="J7" s="24">
        <f>(I7+H7*2)/3</f>
        <v>90</v>
      </c>
      <c r="K7" s="16">
        <v>92</v>
      </c>
      <c r="L7" s="64">
        <v>88</v>
      </c>
      <c r="M7" s="24">
        <f>+(K7+L7)/2</f>
        <v>90</v>
      </c>
      <c r="N7" s="19"/>
    </row>
    <row r="8" spans="1:14" ht="19.5" thickBot="1">
      <c r="A8" s="7">
        <v>6</v>
      </c>
      <c r="B8" s="2" t="s">
        <v>182</v>
      </c>
      <c r="C8" s="2" t="s">
        <v>183</v>
      </c>
      <c r="D8" s="2" t="s">
        <v>184</v>
      </c>
      <c r="E8" s="38">
        <v>50</v>
      </c>
      <c r="F8" s="59">
        <v>66</v>
      </c>
      <c r="G8" s="26">
        <f>(E8+F8*2)/3</f>
        <v>60.666666666666664</v>
      </c>
      <c r="H8" s="16">
        <v>77</v>
      </c>
      <c r="I8" s="16">
        <v>78</v>
      </c>
      <c r="J8" s="24">
        <f>(I8+H8*2)/3</f>
        <v>77.33333333333333</v>
      </c>
      <c r="K8" s="16">
        <v>78</v>
      </c>
      <c r="L8" s="64">
        <v>74</v>
      </c>
      <c r="M8" s="24">
        <f>+(K8+L8)/2</f>
        <v>76</v>
      </c>
      <c r="N8" s="19"/>
    </row>
    <row r="9" spans="1:14" ht="19.5" thickBot="1">
      <c r="A9" s="7">
        <v>7</v>
      </c>
      <c r="B9" s="2" t="s">
        <v>185</v>
      </c>
      <c r="C9" s="2" t="s">
        <v>186</v>
      </c>
      <c r="D9" s="2" t="s">
        <v>107</v>
      </c>
      <c r="E9" s="38">
        <v>82</v>
      </c>
      <c r="F9" s="59">
        <v>84</v>
      </c>
      <c r="G9" s="26">
        <f>(E9+F9*2)/3</f>
        <v>83.33333333333333</v>
      </c>
      <c r="H9" s="16">
        <v>80</v>
      </c>
      <c r="I9" s="16">
        <v>88</v>
      </c>
      <c r="J9" s="24">
        <f>(I9+H9*2)/3</f>
        <v>82.66666666666667</v>
      </c>
      <c r="K9" s="16">
        <v>89</v>
      </c>
      <c r="L9" s="64">
        <v>84</v>
      </c>
      <c r="M9" s="24">
        <f>+(K9+L9)/2</f>
        <v>86.5</v>
      </c>
      <c r="N9" s="19"/>
    </row>
    <row r="10" spans="7:14" ht="21" customHeight="1">
      <c r="G10" s="80" t="s">
        <v>268</v>
      </c>
      <c r="H10" s="80"/>
      <c r="I10" s="80"/>
      <c r="J10" s="80"/>
      <c r="K10" s="80"/>
      <c r="L10" s="80"/>
      <c r="M10" s="80"/>
      <c r="N10" s="80"/>
    </row>
    <row r="11" spans="2:14" ht="24" customHeight="1">
      <c r="B11" s="79" t="s">
        <v>266</v>
      </c>
      <c r="C11" s="79"/>
      <c r="D11" s="51"/>
      <c r="E11" s="51"/>
      <c r="F11" s="51"/>
      <c r="G11" s="79" t="s">
        <v>267</v>
      </c>
      <c r="H11" s="79"/>
      <c r="I11" s="79"/>
      <c r="J11" s="79"/>
      <c r="K11" s="79"/>
      <c r="L11" s="79"/>
      <c r="M11" s="79"/>
      <c r="N11" s="79"/>
    </row>
    <row r="12" ht="18.75">
      <c r="N12" s="6"/>
    </row>
    <row r="13" ht="18.75">
      <c r="N13" s="6"/>
    </row>
    <row r="14" ht="18.75">
      <c r="N14" s="6"/>
    </row>
    <row r="15" ht="18.75">
      <c r="N15" s="6"/>
    </row>
    <row r="16" spans="5:14" ht="18.75">
      <c r="E16" s="18"/>
      <c r="F16" s="18"/>
      <c r="G16" s="18"/>
      <c r="H16" s="18"/>
      <c r="I16" s="18"/>
      <c r="J16" s="18"/>
      <c r="K16" s="18"/>
      <c r="L16" s="18"/>
      <c r="M16" s="18"/>
      <c r="N16" s="20"/>
    </row>
    <row r="17" spans="5:14" ht="18.75">
      <c r="E17" s="18"/>
      <c r="F17" s="18"/>
      <c r="G17" s="18"/>
      <c r="H17" s="18"/>
      <c r="I17" s="18"/>
      <c r="J17" s="18"/>
      <c r="K17" s="18"/>
      <c r="L17" s="18"/>
      <c r="M17" s="18"/>
      <c r="N17" s="20"/>
    </row>
  </sheetData>
  <sheetProtection/>
  <mergeCells count="11">
    <mergeCell ref="H2:J2"/>
    <mergeCell ref="K2:M2"/>
    <mergeCell ref="A1:N1"/>
    <mergeCell ref="A2:A3"/>
    <mergeCell ref="B11:C11"/>
    <mergeCell ref="G10:N10"/>
    <mergeCell ref="G11:N11"/>
    <mergeCell ref="N2:N3"/>
    <mergeCell ref="B2:B3"/>
    <mergeCell ref="C2:D3"/>
    <mergeCell ref="E2:G2"/>
  </mergeCells>
  <printOptions/>
  <pageMargins left="1" right="0.7" top="0.75" bottom="0.75" header="0.3" footer="0.3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1">
      <selection activeCell="G4" sqref="G4:G64"/>
    </sheetView>
  </sheetViews>
  <sheetFormatPr defaultColWidth="9.140625" defaultRowHeight="15"/>
  <cols>
    <col min="1" max="1" width="5.421875" style="48" customWidth="1"/>
    <col min="2" max="2" width="16.57421875" style="48" customWidth="1"/>
    <col min="3" max="3" width="19.8515625" style="27" customWidth="1"/>
    <col min="4" max="4" width="15.57421875" style="27" customWidth="1"/>
    <col min="5" max="5" width="5.28125" style="27" customWidth="1"/>
    <col min="6" max="6" width="5.140625" style="27" customWidth="1"/>
    <col min="7" max="7" width="5.421875" style="48" customWidth="1"/>
    <col min="8" max="8" width="4.7109375" style="27" customWidth="1"/>
    <col min="9" max="9" width="4.8515625" style="27" customWidth="1"/>
    <col min="10" max="10" width="4.57421875" style="48" customWidth="1"/>
    <col min="11" max="11" width="4.8515625" style="27" customWidth="1"/>
    <col min="12" max="12" width="5.140625" style="27" customWidth="1"/>
    <col min="13" max="13" width="4.7109375" style="48" customWidth="1"/>
    <col min="14" max="14" width="4.8515625" style="27" customWidth="1"/>
    <col min="15" max="15" width="4.57421875" style="27" customWidth="1"/>
    <col min="16" max="16" width="5.140625" style="48" customWidth="1"/>
    <col min="17" max="17" width="8.28125" style="49" customWidth="1"/>
    <col min="18" max="16384" width="9.140625" style="27" customWidth="1"/>
  </cols>
  <sheetData>
    <row r="1" spans="1:17" ht="38.25" customHeight="1">
      <c r="A1" s="81" t="s">
        <v>344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5.75">
      <c r="A2" s="78" t="s">
        <v>0</v>
      </c>
      <c r="B2" s="78" t="s">
        <v>56</v>
      </c>
      <c r="C2" s="78" t="s">
        <v>1</v>
      </c>
      <c r="D2" s="78"/>
      <c r="E2" s="78" t="s">
        <v>5</v>
      </c>
      <c r="F2" s="78"/>
      <c r="G2" s="78"/>
      <c r="H2" s="78" t="s">
        <v>4</v>
      </c>
      <c r="I2" s="78"/>
      <c r="J2" s="78"/>
      <c r="K2" s="78" t="s">
        <v>2</v>
      </c>
      <c r="L2" s="78"/>
      <c r="M2" s="78"/>
      <c r="N2" s="78" t="s">
        <v>3</v>
      </c>
      <c r="O2" s="78"/>
      <c r="P2" s="78"/>
      <c r="Q2" s="87" t="s">
        <v>12</v>
      </c>
    </row>
    <row r="3" spans="1:17" ht="16.5" thickBot="1">
      <c r="A3" s="78"/>
      <c r="B3" s="78"/>
      <c r="C3" s="78"/>
      <c r="D3" s="78"/>
      <c r="E3" s="22" t="s">
        <v>6</v>
      </c>
      <c r="F3" s="22" t="s">
        <v>7</v>
      </c>
      <c r="G3" s="22" t="s">
        <v>8</v>
      </c>
      <c r="H3" s="22" t="s">
        <v>6</v>
      </c>
      <c r="I3" s="22" t="s">
        <v>7</v>
      </c>
      <c r="J3" s="22" t="s">
        <v>9</v>
      </c>
      <c r="K3" s="22" t="s">
        <v>6</v>
      </c>
      <c r="L3" s="22" t="s">
        <v>7</v>
      </c>
      <c r="M3" s="22" t="s">
        <v>10</v>
      </c>
      <c r="N3" s="22" t="s">
        <v>6</v>
      </c>
      <c r="O3" s="22" t="s">
        <v>7</v>
      </c>
      <c r="P3" s="22" t="s">
        <v>11</v>
      </c>
      <c r="Q3" s="87"/>
    </row>
    <row r="4" spans="1:17" ht="19.5" thickBot="1">
      <c r="A4" s="28">
        <v>1</v>
      </c>
      <c r="B4" s="89">
        <v>1461030001</v>
      </c>
      <c r="C4" s="89" t="s">
        <v>123</v>
      </c>
      <c r="D4" s="89" t="s">
        <v>119</v>
      </c>
      <c r="E4" s="63">
        <v>77</v>
      </c>
      <c r="F4" s="95">
        <v>80</v>
      </c>
      <c r="G4" s="42">
        <f>+(E4+F4)/2</f>
        <v>78.5</v>
      </c>
      <c r="I4" s="63"/>
      <c r="J4" s="43"/>
      <c r="K4" s="29"/>
      <c r="L4" s="29"/>
      <c r="M4" s="43"/>
      <c r="N4" s="29"/>
      <c r="O4" s="29"/>
      <c r="P4" s="43"/>
      <c r="Q4" s="44"/>
    </row>
    <row r="5" spans="1:17" ht="19.5" thickBot="1">
      <c r="A5" s="28">
        <v>2</v>
      </c>
      <c r="B5" s="90">
        <v>1461030002</v>
      </c>
      <c r="C5" s="90" t="s">
        <v>167</v>
      </c>
      <c r="D5" s="90" t="s">
        <v>278</v>
      </c>
      <c r="E5" s="64">
        <v>77</v>
      </c>
      <c r="F5" s="96">
        <v>71</v>
      </c>
      <c r="G5" s="42">
        <f aca="true" t="shared" si="0" ref="G5:G64">+(E5+F5)/2</f>
        <v>74</v>
      </c>
      <c r="I5" s="64"/>
      <c r="J5" s="43"/>
      <c r="K5" s="29"/>
      <c r="L5" s="29"/>
      <c r="M5" s="43"/>
      <c r="N5" s="29"/>
      <c r="O5" s="29"/>
      <c r="P5" s="43"/>
      <c r="Q5" s="44"/>
    </row>
    <row r="6" spans="1:17" ht="19.5" thickBot="1">
      <c r="A6" s="28">
        <v>3</v>
      </c>
      <c r="B6" s="90">
        <v>1461030003</v>
      </c>
      <c r="C6" s="90" t="s">
        <v>279</v>
      </c>
      <c r="D6" s="90" t="s">
        <v>120</v>
      </c>
      <c r="E6" s="64">
        <v>75</v>
      </c>
      <c r="F6" s="96">
        <v>75</v>
      </c>
      <c r="G6" s="42">
        <f t="shared" si="0"/>
        <v>75</v>
      </c>
      <c r="I6" s="64"/>
      <c r="J6" s="43"/>
      <c r="K6" s="29"/>
      <c r="L6" s="29"/>
      <c r="M6" s="43"/>
      <c r="N6" s="29"/>
      <c r="O6" s="29"/>
      <c r="P6" s="43"/>
      <c r="Q6" s="44"/>
    </row>
    <row r="7" spans="1:17" ht="19.5" thickBot="1">
      <c r="A7" s="28">
        <v>4</v>
      </c>
      <c r="B7" s="90">
        <v>1461030004</v>
      </c>
      <c r="C7" s="90" t="s">
        <v>280</v>
      </c>
      <c r="D7" s="90" t="s">
        <v>84</v>
      </c>
      <c r="E7" s="64">
        <v>82</v>
      </c>
      <c r="F7" s="96">
        <v>75</v>
      </c>
      <c r="G7" s="42">
        <f t="shared" si="0"/>
        <v>78.5</v>
      </c>
      <c r="I7" s="64"/>
      <c r="J7" s="43"/>
      <c r="K7" s="29"/>
      <c r="L7" s="29"/>
      <c r="M7" s="43"/>
      <c r="N7" s="29"/>
      <c r="O7" s="45"/>
      <c r="P7" s="43"/>
      <c r="Q7" s="44"/>
    </row>
    <row r="8" spans="1:17" ht="19.5" thickBot="1">
      <c r="A8" s="28">
        <v>5</v>
      </c>
      <c r="B8" s="90">
        <v>1461030005</v>
      </c>
      <c r="C8" s="90" t="s">
        <v>123</v>
      </c>
      <c r="D8" s="90" t="s">
        <v>281</v>
      </c>
      <c r="E8" s="64">
        <v>75</v>
      </c>
      <c r="F8" s="96">
        <v>78</v>
      </c>
      <c r="G8" s="42">
        <f t="shared" si="0"/>
        <v>76.5</v>
      </c>
      <c r="I8" s="64"/>
      <c r="J8" s="43"/>
      <c r="K8" s="29"/>
      <c r="L8" s="29"/>
      <c r="M8" s="43"/>
      <c r="N8" s="29"/>
      <c r="O8" s="29"/>
      <c r="P8" s="43"/>
      <c r="Q8" s="44"/>
    </row>
    <row r="9" spans="1:17" ht="19.5" thickBot="1">
      <c r="A9" s="28">
        <v>6</v>
      </c>
      <c r="B9" s="90">
        <v>1461030006</v>
      </c>
      <c r="C9" s="90" t="s">
        <v>17</v>
      </c>
      <c r="D9" s="90" t="s">
        <v>282</v>
      </c>
      <c r="E9" s="64">
        <v>84</v>
      </c>
      <c r="F9" s="96">
        <v>80</v>
      </c>
      <c r="G9" s="42">
        <f t="shared" si="0"/>
        <v>82</v>
      </c>
      <c r="H9" s="64"/>
      <c r="I9" s="29"/>
      <c r="J9" s="43"/>
      <c r="K9" s="29"/>
      <c r="L9" s="29"/>
      <c r="M9" s="43"/>
      <c r="N9" s="29"/>
      <c r="O9" s="29"/>
      <c r="P9" s="43"/>
      <c r="Q9" s="44"/>
    </row>
    <row r="10" spans="1:17" ht="19.5" thickBot="1">
      <c r="A10" s="28">
        <v>7</v>
      </c>
      <c r="B10" s="90">
        <v>1461030007</v>
      </c>
      <c r="C10" s="90" t="s">
        <v>283</v>
      </c>
      <c r="D10" s="90" t="s">
        <v>125</v>
      </c>
      <c r="E10" s="64">
        <v>79</v>
      </c>
      <c r="F10" s="96">
        <v>80</v>
      </c>
      <c r="G10" s="42">
        <f t="shared" si="0"/>
        <v>79.5</v>
      </c>
      <c r="H10" s="64"/>
      <c r="I10" s="29"/>
      <c r="J10" s="43"/>
      <c r="K10" s="29"/>
      <c r="L10" s="29"/>
      <c r="M10" s="43"/>
      <c r="N10" s="29"/>
      <c r="O10" s="29"/>
      <c r="P10" s="43"/>
      <c r="Q10" s="44"/>
    </row>
    <row r="11" spans="1:17" ht="19.5" thickBot="1">
      <c r="A11" s="28">
        <v>8</v>
      </c>
      <c r="B11" s="90">
        <v>1461030008</v>
      </c>
      <c r="C11" s="90" t="s">
        <v>284</v>
      </c>
      <c r="D11" s="90" t="s">
        <v>285</v>
      </c>
      <c r="E11" s="64">
        <v>81</v>
      </c>
      <c r="F11" s="96">
        <v>80</v>
      </c>
      <c r="G11" s="42">
        <f t="shared" si="0"/>
        <v>80.5</v>
      </c>
      <c r="H11" s="64"/>
      <c r="I11" s="29"/>
      <c r="J11" s="43"/>
      <c r="K11" s="29"/>
      <c r="L11" s="29"/>
      <c r="M11" s="43"/>
      <c r="N11" s="29"/>
      <c r="O11" s="29"/>
      <c r="P11" s="43"/>
      <c r="Q11" s="44"/>
    </row>
    <row r="12" spans="1:17" ht="19.5" thickBot="1">
      <c r="A12" s="28">
        <v>9</v>
      </c>
      <c r="B12" s="90">
        <v>1461030009</v>
      </c>
      <c r="C12" s="90" t="s">
        <v>286</v>
      </c>
      <c r="D12" s="90" t="s">
        <v>205</v>
      </c>
      <c r="E12" s="64">
        <v>85</v>
      </c>
      <c r="F12" s="96">
        <v>80</v>
      </c>
      <c r="G12" s="42">
        <f t="shared" si="0"/>
        <v>82.5</v>
      </c>
      <c r="H12" s="64"/>
      <c r="I12" s="29"/>
      <c r="J12" s="43"/>
      <c r="K12" s="29"/>
      <c r="L12" s="29"/>
      <c r="M12" s="43"/>
      <c r="N12" s="29"/>
      <c r="O12" s="29"/>
      <c r="P12" s="43"/>
      <c r="Q12" s="44"/>
    </row>
    <row r="13" spans="1:17" ht="15.75" customHeight="1" thickBot="1">
      <c r="A13" s="28">
        <v>10</v>
      </c>
      <c r="B13" s="90">
        <v>1461030010</v>
      </c>
      <c r="C13" s="90" t="s">
        <v>123</v>
      </c>
      <c r="D13" s="90" t="s">
        <v>205</v>
      </c>
      <c r="E13" s="64">
        <v>89</v>
      </c>
      <c r="F13" s="96">
        <v>72</v>
      </c>
      <c r="G13" s="42">
        <f t="shared" si="0"/>
        <v>80.5</v>
      </c>
      <c r="H13" s="64"/>
      <c r="I13" s="29"/>
      <c r="J13" s="43"/>
      <c r="K13" s="29"/>
      <c r="L13" s="29"/>
      <c r="M13" s="43"/>
      <c r="N13" s="29"/>
      <c r="O13" s="29"/>
      <c r="P13" s="43"/>
      <c r="Q13" s="44"/>
    </row>
    <row r="14" spans="1:17" ht="19.5" thickBot="1">
      <c r="A14" s="28">
        <v>11</v>
      </c>
      <c r="B14" s="90">
        <v>1461030012</v>
      </c>
      <c r="C14" s="90" t="s">
        <v>123</v>
      </c>
      <c r="D14" s="90" t="s">
        <v>287</v>
      </c>
      <c r="E14" s="64">
        <v>78</v>
      </c>
      <c r="F14" s="96">
        <v>72</v>
      </c>
      <c r="G14" s="42">
        <f t="shared" si="0"/>
        <v>75</v>
      </c>
      <c r="H14" s="64"/>
      <c r="I14" s="29"/>
      <c r="J14" s="43"/>
      <c r="K14" s="29"/>
      <c r="L14" s="29"/>
      <c r="M14" s="43"/>
      <c r="N14" s="29"/>
      <c r="O14" s="29"/>
      <c r="P14" s="43"/>
      <c r="Q14" s="44"/>
    </row>
    <row r="15" spans="1:17" ht="19.5" thickBot="1">
      <c r="A15" s="28">
        <v>12</v>
      </c>
      <c r="B15" s="90">
        <v>1461030013</v>
      </c>
      <c r="C15" s="90" t="s">
        <v>288</v>
      </c>
      <c r="D15" s="90" t="s">
        <v>212</v>
      </c>
      <c r="E15" s="64">
        <v>82</v>
      </c>
      <c r="F15" s="96">
        <v>80</v>
      </c>
      <c r="G15" s="42">
        <f t="shared" si="0"/>
        <v>81</v>
      </c>
      <c r="H15" s="64"/>
      <c r="I15" s="29"/>
      <c r="J15" s="43"/>
      <c r="K15" s="29"/>
      <c r="L15" s="29"/>
      <c r="M15" s="43"/>
      <c r="N15" s="29"/>
      <c r="O15" s="29"/>
      <c r="P15" s="43"/>
      <c r="Q15" s="44"/>
    </row>
    <row r="16" spans="1:17" ht="19.5" thickBot="1">
      <c r="A16" s="28">
        <v>13</v>
      </c>
      <c r="B16" s="90">
        <v>1461030014</v>
      </c>
      <c r="C16" s="90" t="s">
        <v>289</v>
      </c>
      <c r="D16" s="90" t="s">
        <v>290</v>
      </c>
      <c r="E16" s="64">
        <v>77</v>
      </c>
      <c r="F16" s="96">
        <v>70</v>
      </c>
      <c r="G16" s="42">
        <f t="shared" si="0"/>
        <v>73.5</v>
      </c>
      <c r="H16" s="64"/>
      <c r="I16" s="29"/>
      <c r="J16" s="43"/>
      <c r="K16" s="29"/>
      <c r="L16" s="29"/>
      <c r="M16" s="43"/>
      <c r="N16" s="29"/>
      <c r="O16" s="29"/>
      <c r="P16" s="43"/>
      <c r="Q16" s="44"/>
    </row>
    <row r="17" spans="1:17" ht="19.5" thickBot="1">
      <c r="A17" s="28">
        <v>14</v>
      </c>
      <c r="B17" s="90">
        <v>1461030015</v>
      </c>
      <c r="C17" s="90" t="s">
        <v>291</v>
      </c>
      <c r="D17" s="90" t="s">
        <v>218</v>
      </c>
      <c r="E17" s="64">
        <v>90</v>
      </c>
      <c r="F17" s="96">
        <v>92</v>
      </c>
      <c r="G17" s="42">
        <f t="shared" si="0"/>
        <v>91</v>
      </c>
      <c r="H17" s="64"/>
      <c r="I17" s="29"/>
      <c r="J17" s="43"/>
      <c r="K17" s="29"/>
      <c r="L17" s="29"/>
      <c r="M17" s="43"/>
      <c r="N17" s="29"/>
      <c r="O17" s="29"/>
      <c r="P17" s="43"/>
      <c r="Q17" s="44"/>
    </row>
    <row r="18" spans="1:17" ht="19.5" thickBot="1">
      <c r="A18" s="28">
        <v>15</v>
      </c>
      <c r="B18" s="90">
        <v>1461030016</v>
      </c>
      <c r="C18" s="90" t="s">
        <v>292</v>
      </c>
      <c r="D18" s="90" t="s">
        <v>218</v>
      </c>
      <c r="E18" s="64">
        <v>77</v>
      </c>
      <c r="F18" s="96">
        <v>78</v>
      </c>
      <c r="G18" s="42">
        <f t="shared" si="0"/>
        <v>77.5</v>
      </c>
      <c r="H18" s="64"/>
      <c r="I18" s="29"/>
      <c r="J18" s="43"/>
      <c r="K18" s="29"/>
      <c r="L18" s="29"/>
      <c r="M18" s="43"/>
      <c r="N18" s="29"/>
      <c r="O18" s="29"/>
      <c r="P18" s="43"/>
      <c r="Q18" s="44"/>
    </row>
    <row r="19" spans="1:17" ht="19.5" thickBot="1">
      <c r="A19" s="28">
        <v>16</v>
      </c>
      <c r="B19" s="90">
        <v>1461030017</v>
      </c>
      <c r="C19" s="90" t="s">
        <v>293</v>
      </c>
      <c r="D19" s="90" t="s">
        <v>294</v>
      </c>
      <c r="E19" s="64">
        <v>84</v>
      </c>
      <c r="F19" s="96">
        <v>77</v>
      </c>
      <c r="G19" s="42">
        <f t="shared" si="0"/>
        <v>80.5</v>
      </c>
      <c r="H19" s="64"/>
      <c r="I19" s="29"/>
      <c r="J19" s="43"/>
      <c r="K19" s="29"/>
      <c r="L19" s="29"/>
      <c r="M19" s="43"/>
      <c r="N19" s="29"/>
      <c r="O19" s="29"/>
      <c r="P19" s="43"/>
      <c r="Q19" s="44"/>
    </row>
    <row r="20" spans="1:17" ht="19.5" thickBot="1">
      <c r="A20" s="28">
        <v>17</v>
      </c>
      <c r="B20" s="90">
        <v>1461030018</v>
      </c>
      <c r="C20" s="90" t="s">
        <v>295</v>
      </c>
      <c r="D20" s="90" t="s">
        <v>296</v>
      </c>
      <c r="E20" s="64">
        <v>83</v>
      </c>
      <c r="F20" s="96">
        <v>75</v>
      </c>
      <c r="G20" s="42">
        <f t="shared" si="0"/>
        <v>79</v>
      </c>
      <c r="H20" s="64"/>
      <c r="I20" s="29"/>
      <c r="J20" s="43"/>
      <c r="K20" s="29"/>
      <c r="L20" s="29"/>
      <c r="M20" s="43"/>
      <c r="N20" s="29"/>
      <c r="O20" s="29"/>
      <c r="P20" s="43"/>
      <c r="Q20" s="44"/>
    </row>
    <row r="21" spans="1:17" ht="19.5" thickBot="1">
      <c r="A21" s="28">
        <v>18</v>
      </c>
      <c r="B21" s="90">
        <v>1461030019</v>
      </c>
      <c r="C21" s="90" t="s">
        <v>154</v>
      </c>
      <c r="D21" s="90" t="s">
        <v>297</v>
      </c>
      <c r="E21" s="64">
        <v>81</v>
      </c>
      <c r="F21" s="96">
        <v>78</v>
      </c>
      <c r="G21" s="42">
        <f t="shared" si="0"/>
        <v>79.5</v>
      </c>
      <c r="H21" s="64"/>
      <c r="I21" s="29"/>
      <c r="J21" s="43"/>
      <c r="K21" s="29"/>
      <c r="L21" s="29"/>
      <c r="M21" s="43"/>
      <c r="N21" s="29"/>
      <c r="O21" s="29"/>
      <c r="P21" s="43"/>
      <c r="Q21" s="44"/>
    </row>
    <row r="22" spans="1:17" ht="24" customHeight="1" thickBot="1">
      <c r="A22" s="28">
        <v>19</v>
      </c>
      <c r="B22" s="90">
        <v>1461030020</v>
      </c>
      <c r="C22" s="90" t="s">
        <v>298</v>
      </c>
      <c r="D22" s="90" t="s">
        <v>299</v>
      </c>
      <c r="E22" s="64">
        <v>77</v>
      </c>
      <c r="F22" s="96">
        <v>68</v>
      </c>
      <c r="G22" s="42">
        <f t="shared" si="0"/>
        <v>72.5</v>
      </c>
      <c r="H22" s="64"/>
      <c r="I22" s="29"/>
      <c r="J22" s="43"/>
      <c r="K22" s="29"/>
      <c r="L22" s="29"/>
      <c r="M22" s="43"/>
      <c r="N22" s="29"/>
      <c r="O22" s="29"/>
      <c r="P22" s="43"/>
      <c r="Q22" s="44"/>
    </row>
    <row r="23" spans="1:17" ht="19.5" thickBot="1">
      <c r="A23" s="28">
        <v>20</v>
      </c>
      <c r="B23" s="90">
        <v>1461030022</v>
      </c>
      <c r="C23" s="90" t="s">
        <v>265</v>
      </c>
      <c r="D23" s="90" t="s">
        <v>300</v>
      </c>
      <c r="E23" s="64">
        <v>79</v>
      </c>
      <c r="F23" s="96">
        <v>72</v>
      </c>
      <c r="G23" s="42">
        <f t="shared" si="0"/>
        <v>75.5</v>
      </c>
      <c r="H23" s="64"/>
      <c r="I23" s="29"/>
      <c r="J23" s="43"/>
      <c r="K23" s="29"/>
      <c r="L23" s="29"/>
      <c r="M23" s="43"/>
      <c r="N23" s="29"/>
      <c r="O23" s="29"/>
      <c r="P23" s="43"/>
      <c r="Q23" s="44"/>
    </row>
    <row r="24" spans="1:17" ht="19.5" thickBot="1">
      <c r="A24" s="28">
        <v>21</v>
      </c>
      <c r="B24" s="90">
        <v>1461030023</v>
      </c>
      <c r="C24" s="90" t="s">
        <v>301</v>
      </c>
      <c r="D24" s="90" t="s">
        <v>95</v>
      </c>
      <c r="E24" s="64">
        <v>79</v>
      </c>
      <c r="F24" s="96">
        <v>74</v>
      </c>
      <c r="G24" s="42">
        <f t="shared" si="0"/>
        <v>76.5</v>
      </c>
      <c r="H24" s="64"/>
      <c r="I24" s="29"/>
      <c r="J24" s="43"/>
      <c r="K24" s="29"/>
      <c r="L24" s="29"/>
      <c r="M24" s="43"/>
      <c r="N24" s="29"/>
      <c r="O24" s="29"/>
      <c r="P24" s="43"/>
      <c r="Q24" s="44"/>
    </row>
    <row r="25" spans="1:17" ht="19.5" thickBot="1">
      <c r="A25" s="28">
        <v>22</v>
      </c>
      <c r="B25" s="90">
        <v>1461030024</v>
      </c>
      <c r="C25" s="90" t="s">
        <v>122</v>
      </c>
      <c r="D25" s="90" t="s">
        <v>95</v>
      </c>
      <c r="E25" s="64">
        <v>79</v>
      </c>
      <c r="F25" s="96">
        <v>70</v>
      </c>
      <c r="G25" s="42">
        <f t="shared" si="0"/>
        <v>74.5</v>
      </c>
      <c r="H25" s="64"/>
      <c r="I25" s="29"/>
      <c r="J25" s="43"/>
      <c r="K25" s="29"/>
      <c r="L25" s="29"/>
      <c r="M25" s="43"/>
      <c r="N25" s="29"/>
      <c r="O25" s="29"/>
      <c r="P25" s="43"/>
      <c r="Q25" s="44"/>
    </row>
    <row r="26" spans="1:17" ht="19.5" thickBot="1">
      <c r="A26" s="28">
        <v>23</v>
      </c>
      <c r="B26" s="90">
        <v>1461030026</v>
      </c>
      <c r="C26" s="90" t="s">
        <v>302</v>
      </c>
      <c r="D26" s="90" t="s">
        <v>303</v>
      </c>
      <c r="E26" s="64">
        <v>83</v>
      </c>
      <c r="F26" s="96">
        <v>85</v>
      </c>
      <c r="G26" s="42">
        <f t="shared" si="0"/>
        <v>84</v>
      </c>
      <c r="H26" s="64"/>
      <c r="I26" s="29"/>
      <c r="J26" s="43"/>
      <c r="K26" s="29"/>
      <c r="L26" s="29"/>
      <c r="M26" s="43"/>
      <c r="N26" s="29"/>
      <c r="O26" s="29"/>
      <c r="P26" s="43"/>
      <c r="Q26" s="44"/>
    </row>
    <row r="27" spans="1:17" ht="19.5" thickBot="1">
      <c r="A27" s="28">
        <v>24</v>
      </c>
      <c r="B27" s="90">
        <v>1461030027</v>
      </c>
      <c r="C27" s="90" t="s">
        <v>15</v>
      </c>
      <c r="D27" s="90" t="s">
        <v>303</v>
      </c>
      <c r="E27" s="64">
        <v>82</v>
      </c>
      <c r="F27" s="96">
        <v>78</v>
      </c>
      <c r="G27" s="42">
        <f t="shared" si="0"/>
        <v>80</v>
      </c>
      <c r="H27" s="64"/>
      <c r="I27" s="29"/>
      <c r="J27" s="43"/>
      <c r="K27" s="29"/>
      <c r="L27" s="29"/>
      <c r="M27" s="43"/>
      <c r="N27" s="29"/>
      <c r="O27" s="29"/>
      <c r="P27" s="43"/>
      <c r="Q27" s="44"/>
    </row>
    <row r="28" spans="1:17" ht="19.5" thickBot="1">
      <c r="A28" s="28">
        <v>25</v>
      </c>
      <c r="B28" s="90">
        <v>1461030028</v>
      </c>
      <c r="C28" s="90" t="s">
        <v>225</v>
      </c>
      <c r="D28" s="90" t="s">
        <v>156</v>
      </c>
      <c r="E28" s="64">
        <v>79</v>
      </c>
      <c r="F28" s="96">
        <v>89</v>
      </c>
      <c r="G28" s="42">
        <f t="shared" si="0"/>
        <v>84</v>
      </c>
      <c r="H28" s="64"/>
      <c r="I28" s="29"/>
      <c r="J28" s="43"/>
      <c r="K28" s="29"/>
      <c r="L28" s="29"/>
      <c r="M28" s="43"/>
      <c r="N28" s="29"/>
      <c r="O28" s="29"/>
      <c r="P28" s="43"/>
      <c r="Q28" s="44"/>
    </row>
    <row r="29" spans="1:17" ht="19.5" thickBot="1">
      <c r="A29" s="28">
        <v>26</v>
      </c>
      <c r="B29" s="90">
        <v>1461030029</v>
      </c>
      <c r="C29" s="90" t="s">
        <v>304</v>
      </c>
      <c r="D29" s="90" t="s">
        <v>156</v>
      </c>
      <c r="E29" s="64">
        <v>77</v>
      </c>
      <c r="F29" s="96">
        <v>75</v>
      </c>
      <c r="G29" s="42">
        <f t="shared" si="0"/>
        <v>76</v>
      </c>
      <c r="H29" s="64"/>
      <c r="I29" s="37"/>
      <c r="J29" s="43"/>
      <c r="K29" s="37"/>
      <c r="L29" s="37"/>
      <c r="M29" s="43"/>
      <c r="N29" s="37"/>
      <c r="O29" s="37"/>
      <c r="P29" s="43"/>
      <c r="Q29" s="44"/>
    </row>
    <row r="30" spans="1:17" ht="19.5" thickBot="1">
      <c r="A30" s="28">
        <v>27</v>
      </c>
      <c r="B30" s="90">
        <v>1461030030</v>
      </c>
      <c r="C30" s="90" t="s">
        <v>305</v>
      </c>
      <c r="D30" s="90" t="s">
        <v>306</v>
      </c>
      <c r="E30" s="64">
        <v>80</v>
      </c>
      <c r="F30" s="96">
        <v>75</v>
      </c>
      <c r="G30" s="42">
        <f t="shared" si="0"/>
        <v>77.5</v>
      </c>
      <c r="H30" s="88"/>
      <c r="I30" s="37"/>
      <c r="J30" s="43"/>
      <c r="K30" s="37"/>
      <c r="L30" s="37"/>
      <c r="M30" s="43"/>
      <c r="N30" s="37"/>
      <c r="O30" s="37"/>
      <c r="P30" s="43"/>
      <c r="Q30" s="44"/>
    </row>
    <row r="31" spans="1:17" ht="19.5" thickBot="1">
      <c r="A31" s="28">
        <v>28</v>
      </c>
      <c r="B31" s="90">
        <v>1461030031</v>
      </c>
      <c r="C31" s="90" t="s">
        <v>307</v>
      </c>
      <c r="D31" s="90" t="s">
        <v>308</v>
      </c>
      <c r="E31" s="64">
        <v>78</v>
      </c>
      <c r="F31" s="96">
        <v>75</v>
      </c>
      <c r="G31" s="42">
        <f t="shared" si="0"/>
        <v>76.5</v>
      </c>
      <c r="H31" s="64"/>
      <c r="I31" s="37"/>
      <c r="J31" s="43"/>
      <c r="K31" s="37"/>
      <c r="L31" s="37"/>
      <c r="M31" s="43"/>
      <c r="N31" s="37"/>
      <c r="O31" s="37"/>
      <c r="P31" s="43"/>
      <c r="Q31" s="44"/>
    </row>
    <row r="32" spans="1:17" ht="19.5" thickBot="1">
      <c r="A32" s="28">
        <v>29</v>
      </c>
      <c r="B32" s="90">
        <v>1461030033</v>
      </c>
      <c r="C32" s="90" t="s">
        <v>309</v>
      </c>
      <c r="D32" s="90" t="s">
        <v>71</v>
      </c>
      <c r="E32" s="64">
        <v>81</v>
      </c>
      <c r="F32" s="96">
        <v>70</v>
      </c>
      <c r="G32" s="42">
        <f t="shared" si="0"/>
        <v>75.5</v>
      </c>
      <c r="H32" s="64"/>
      <c r="I32" s="37"/>
      <c r="J32" s="43"/>
      <c r="K32" s="37"/>
      <c r="L32" s="37"/>
      <c r="M32" s="43"/>
      <c r="N32" s="37"/>
      <c r="O32" s="37"/>
      <c r="P32" s="43"/>
      <c r="Q32" s="44"/>
    </row>
    <row r="33" spans="1:17" ht="19.5" thickBot="1">
      <c r="A33" s="28">
        <v>30</v>
      </c>
      <c r="B33" s="90">
        <v>1461030034</v>
      </c>
      <c r="C33" s="90" t="s">
        <v>307</v>
      </c>
      <c r="D33" s="90" t="s">
        <v>45</v>
      </c>
      <c r="E33" s="64">
        <v>76</v>
      </c>
      <c r="F33" s="96">
        <v>78</v>
      </c>
      <c r="G33" s="42">
        <f t="shared" si="0"/>
        <v>77</v>
      </c>
      <c r="H33" s="64"/>
      <c r="I33" s="37"/>
      <c r="J33" s="43"/>
      <c r="K33" s="37"/>
      <c r="L33" s="37"/>
      <c r="M33" s="43"/>
      <c r="N33" s="37"/>
      <c r="O33" s="37"/>
      <c r="P33" s="43"/>
      <c r="Q33" s="44"/>
    </row>
    <row r="34" spans="1:17" ht="19.5" thickBot="1">
      <c r="A34" s="28">
        <v>31</v>
      </c>
      <c r="B34" s="90">
        <v>1461030035</v>
      </c>
      <c r="C34" s="90" t="s">
        <v>310</v>
      </c>
      <c r="D34" s="90" t="s">
        <v>311</v>
      </c>
      <c r="E34" s="64">
        <v>82</v>
      </c>
      <c r="F34" s="96">
        <v>82</v>
      </c>
      <c r="G34" s="42">
        <f t="shared" si="0"/>
        <v>82</v>
      </c>
      <c r="H34" s="88"/>
      <c r="I34" s="37"/>
      <c r="J34" s="43"/>
      <c r="K34" s="37"/>
      <c r="L34" s="37"/>
      <c r="M34" s="43"/>
      <c r="N34" s="37"/>
      <c r="O34" s="37"/>
      <c r="P34" s="43"/>
      <c r="Q34" s="44"/>
    </row>
    <row r="35" spans="1:17" ht="19.5" thickBot="1">
      <c r="A35" s="28">
        <v>32</v>
      </c>
      <c r="B35" s="90">
        <v>1461030036</v>
      </c>
      <c r="C35" s="90" t="s">
        <v>312</v>
      </c>
      <c r="D35" s="90" t="s">
        <v>313</v>
      </c>
      <c r="E35" s="64">
        <v>84</v>
      </c>
      <c r="F35" s="96">
        <v>83</v>
      </c>
      <c r="G35" s="42">
        <f t="shared" si="0"/>
        <v>83.5</v>
      </c>
      <c r="H35" s="88"/>
      <c r="I35" s="37"/>
      <c r="J35" s="43"/>
      <c r="K35" s="37"/>
      <c r="L35" s="37"/>
      <c r="M35" s="43"/>
      <c r="N35" s="37"/>
      <c r="O35" s="37"/>
      <c r="P35" s="43"/>
      <c r="Q35" s="44"/>
    </row>
    <row r="36" spans="1:17" ht="19.5" thickBot="1">
      <c r="A36" s="28">
        <v>33</v>
      </c>
      <c r="B36" s="90">
        <v>1461030037</v>
      </c>
      <c r="C36" s="90" t="s">
        <v>25</v>
      </c>
      <c r="D36" s="90" t="s">
        <v>314</v>
      </c>
      <c r="E36" s="64">
        <v>80</v>
      </c>
      <c r="F36" s="96">
        <v>78</v>
      </c>
      <c r="G36" s="42">
        <f t="shared" si="0"/>
        <v>79</v>
      </c>
      <c r="H36" s="64"/>
      <c r="I36" s="37"/>
      <c r="J36" s="43"/>
      <c r="K36" s="37"/>
      <c r="L36" s="37"/>
      <c r="M36" s="43"/>
      <c r="N36" s="37"/>
      <c r="O36" s="37"/>
      <c r="P36" s="43"/>
      <c r="Q36" s="44"/>
    </row>
    <row r="37" spans="1:17" ht="19.5" thickBot="1">
      <c r="A37" s="28">
        <v>34</v>
      </c>
      <c r="B37" s="90">
        <v>1461030038</v>
      </c>
      <c r="C37" s="90" t="s">
        <v>315</v>
      </c>
      <c r="D37" s="90" t="s">
        <v>240</v>
      </c>
      <c r="E37" s="64">
        <v>75</v>
      </c>
      <c r="F37" s="96">
        <v>77</v>
      </c>
      <c r="G37" s="42">
        <f t="shared" si="0"/>
        <v>76</v>
      </c>
      <c r="H37" s="64"/>
      <c r="I37" s="37"/>
      <c r="J37" s="43"/>
      <c r="K37" s="37"/>
      <c r="L37" s="37"/>
      <c r="M37" s="43"/>
      <c r="N37" s="37"/>
      <c r="O37" s="37"/>
      <c r="P37" s="43"/>
      <c r="Q37" s="44"/>
    </row>
    <row r="38" spans="1:17" ht="19.5" thickBot="1">
      <c r="A38" s="28">
        <v>35</v>
      </c>
      <c r="B38" s="90">
        <v>1461030039</v>
      </c>
      <c r="C38" s="90" t="s">
        <v>316</v>
      </c>
      <c r="D38" s="90" t="s">
        <v>317</v>
      </c>
      <c r="E38" s="64">
        <v>80</v>
      </c>
      <c r="F38" s="96">
        <v>72</v>
      </c>
      <c r="G38" s="42">
        <f t="shared" si="0"/>
        <v>76</v>
      </c>
      <c r="H38" s="64"/>
      <c r="I38" s="37"/>
      <c r="J38" s="43"/>
      <c r="K38" s="37"/>
      <c r="L38" s="37"/>
      <c r="M38" s="43"/>
      <c r="N38" s="37"/>
      <c r="O38" s="37"/>
      <c r="P38" s="43"/>
      <c r="Q38" s="44"/>
    </row>
    <row r="39" spans="1:17" ht="19.5" thickBot="1">
      <c r="A39" s="28">
        <v>36</v>
      </c>
      <c r="B39" s="90">
        <v>1461030040</v>
      </c>
      <c r="C39" s="90" t="s">
        <v>318</v>
      </c>
      <c r="D39" s="90" t="s">
        <v>52</v>
      </c>
      <c r="E39" s="64">
        <v>72</v>
      </c>
      <c r="F39" s="96">
        <v>71</v>
      </c>
      <c r="G39" s="42">
        <f t="shared" si="0"/>
        <v>71.5</v>
      </c>
      <c r="H39" s="64"/>
      <c r="I39" s="37"/>
      <c r="J39" s="43"/>
      <c r="K39" s="37"/>
      <c r="L39" s="37"/>
      <c r="M39" s="43"/>
      <c r="N39" s="37"/>
      <c r="O39" s="37"/>
      <c r="P39" s="43"/>
      <c r="Q39" s="44"/>
    </row>
    <row r="40" spans="1:17" ht="19.5" thickBot="1">
      <c r="A40" s="28">
        <v>37</v>
      </c>
      <c r="B40" s="90">
        <v>1461030041</v>
      </c>
      <c r="C40" s="90" t="s">
        <v>30</v>
      </c>
      <c r="D40" s="90" t="s">
        <v>319</v>
      </c>
      <c r="E40" s="64">
        <v>81</v>
      </c>
      <c r="F40" s="96">
        <v>68</v>
      </c>
      <c r="G40" s="42">
        <f t="shared" si="0"/>
        <v>74.5</v>
      </c>
      <c r="H40" s="64"/>
      <c r="I40" s="37"/>
      <c r="J40" s="43"/>
      <c r="K40" s="37"/>
      <c r="L40" s="37"/>
      <c r="M40" s="43"/>
      <c r="N40" s="37"/>
      <c r="O40" s="37"/>
      <c r="P40" s="43"/>
      <c r="Q40" s="44"/>
    </row>
    <row r="41" spans="1:17" ht="19.5" thickBot="1">
      <c r="A41" s="28">
        <v>38</v>
      </c>
      <c r="B41" s="90">
        <v>1461030042</v>
      </c>
      <c r="C41" s="90" t="s">
        <v>17</v>
      </c>
      <c r="D41" s="90" t="s">
        <v>102</v>
      </c>
      <c r="E41" s="64">
        <v>87</v>
      </c>
      <c r="F41" s="96">
        <v>75</v>
      </c>
      <c r="G41" s="42">
        <f t="shared" si="0"/>
        <v>81</v>
      </c>
      <c r="H41" s="64"/>
      <c r="I41" s="37"/>
      <c r="J41" s="43"/>
      <c r="K41" s="37"/>
      <c r="L41" s="37"/>
      <c r="M41" s="43"/>
      <c r="N41" s="37"/>
      <c r="O41" s="37"/>
      <c r="P41" s="43"/>
      <c r="Q41" s="44"/>
    </row>
    <row r="42" spans="1:17" ht="22.5" customHeight="1" thickBot="1">
      <c r="A42" s="28">
        <v>39</v>
      </c>
      <c r="B42" s="90">
        <v>1461030043</v>
      </c>
      <c r="C42" s="90" t="s">
        <v>320</v>
      </c>
      <c r="D42" s="90" t="s">
        <v>102</v>
      </c>
      <c r="E42" s="64">
        <v>69</v>
      </c>
      <c r="F42" s="96">
        <v>68</v>
      </c>
      <c r="G42" s="42">
        <f t="shared" si="0"/>
        <v>68.5</v>
      </c>
      <c r="H42" s="64"/>
      <c r="I42" s="37"/>
      <c r="J42" s="43"/>
      <c r="K42" s="37"/>
      <c r="L42" s="37"/>
      <c r="M42" s="43"/>
      <c r="N42" s="37"/>
      <c r="O42" s="37"/>
      <c r="P42" s="43"/>
      <c r="Q42" s="44"/>
    </row>
    <row r="43" spans="1:17" ht="19.5" thickBot="1">
      <c r="A43" s="28">
        <v>40</v>
      </c>
      <c r="B43" s="90">
        <v>1461030044</v>
      </c>
      <c r="C43" s="90" t="s">
        <v>321</v>
      </c>
      <c r="D43" s="90" t="s">
        <v>53</v>
      </c>
      <c r="E43" s="64">
        <v>82</v>
      </c>
      <c r="F43" s="96">
        <v>92</v>
      </c>
      <c r="G43" s="42">
        <f t="shared" si="0"/>
        <v>87</v>
      </c>
      <c r="H43" s="64"/>
      <c r="I43" s="37"/>
      <c r="J43" s="43"/>
      <c r="K43" s="37"/>
      <c r="L43" s="37"/>
      <c r="M43" s="43"/>
      <c r="N43" s="37"/>
      <c r="O43" s="37"/>
      <c r="P43" s="43"/>
      <c r="Q43" s="44"/>
    </row>
    <row r="44" spans="1:17" ht="19.5" thickBot="1">
      <c r="A44" s="28">
        <v>41</v>
      </c>
      <c r="B44" s="90">
        <v>1461030045</v>
      </c>
      <c r="C44" s="90" t="s">
        <v>322</v>
      </c>
      <c r="D44" s="90" t="s">
        <v>323</v>
      </c>
      <c r="E44" s="64">
        <v>75</v>
      </c>
      <c r="F44" s="96">
        <v>80</v>
      </c>
      <c r="G44" s="42">
        <f t="shared" si="0"/>
        <v>77.5</v>
      </c>
      <c r="H44" s="64"/>
      <c r="I44" s="37"/>
      <c r="J44" s="43"/>
      <c r="K44" s="37"/>
      <c r="L44" s="37"/>
      <c r="M44" s="43"/>
      <c r="N44" s="37"/>
      <c r="O44" s="37"/>
      <c r="P44" s="43"/>
      <c r="Q44" s="44"/>
    </row>
    <row r="45" spans="1:17" ht="19.5" thickBot="1">
      <c r="A45" s="28">
        <v>42</v>
      </c>
      <c r="B45" s="90">
        <v>1461030046</v>
      </c>
      <c r="C45" s="90" t="s">
        <v>324</v>
      </c>
      <c r="D45" s="90" t="s">
        <v>247</v>
      </c>
      <c r="E45" s="64">
        <v>79</v>
      </c>
      <c r="F45" s="96">
        <v>80</v>
      </c>
      <c r="G45" s="42">
        <f t="shared" si="0"/>
        <v>79.5</v>
      </c>
      <c r="H45" s="64"/>
      <c r="I45" s="37"/>
      <c r="J45" s="43"/>
      <c r="K45" s="37"/>
      <c r="L45" s="37"/>
      <c r="M45" s="43"/>
      <c r="N45" s="37"/>
      <c r="O45" s="37"/>
      <c r="P45" s="43"/>
      <c r="Q45" s="44"/>
    </row>
    <row r="46" spans="1:17" ht="24.75" customHeight="1" thickBot="1">
      <c r="A46" s="28">
        <v>43</v>
      </c>
      <c r="B46" s="90">
        <v>1461030047</v>
      </c>
      <c r="C46" s="92" t="s">
        <v>325</v>
      </c>
      <c r="D46" s="93"/>
      <c r="E46" s="64">
        <v>82</v>
      </c>
      <c r="F46" s="96">
        <v>80</v>
      </c>
      <c r="G46" s="42">
        <f t="shared" si="0"/>
        <v>81</v>
      </c>
      <c r="H46" s="64"/>
      <c r="I46" s="37"/>
      <c r="J46" s="43"/>
      <c r="K46" s="37"/>
      <c r="L46" s="37"/>
      <c r="M46" s="43"/>
      <c r="N46" s="37"/>
      <c r="O46" s="37"/>
      <c r="P46" s="43"/>
      <c r="Q46" s="44"/>
    </row>
    <row r="47" spans="1:17" ht="19.5" thickBot="1">
      <c r="A47" s="28">
        <v>44</v>
      </c>
      <c r="B47" s="90">
        <v>1461030048</v>
      </c>
      <c r="C47" s="92" t="s">
        <v>326</v>
      </c>
      <c r="D47" s="93"/>
      <c r="E47" s="64">
        <v>81</v>
      </c>
      <c r="F47" s="97">
        <v>70</v>
      </c>
      <c r="G47" s="42">
        <f t="shared" si="0"/>
        <v>75.5</v>
      </c>
      <c r="H47" s="64"/>
      <c r="I47" s="37"/>
      <c r="J47" s="43"/>
      <c r="K47" s="37"/>
      <c r="L47" s="37"/>
      <c r="M47" s="43"/>
      <c r="N47" s="37"/>
      <c r="O47" s="37"/>
      <c r="P47" s="43"/>
      <c r="Q47" s="44"/>
    </row>
    <row r="48" spans="1:17" ht="19.5" thickBot="1">
      <c r="A48" s="28">
        <v>45</v>
      </c>
      <c r="B48" s="90">
        <v>1461030049</v>
      </c>
      <c r="C48" s="92" t="s">
        <v>327</v>
      </c>
      <c r="D48" s="93"/>
      <c r="E48" s="64">
        <v>80</v>
      </c>
      <c r="F48" s="96">
        <v>84</v>
      </c>
      <c r="G48" s="42">
        <f t="shared" si="0"/>
        <v>82</v>
      </c>
      <c r="H48" s="64"/>
      <c r="I48" s="37"/>
      <c r="J48" s="43"/>
      <c r="K48" s="37"/>
      <c r="L48" s="37"/>
      <c r="M48" s="43"/>
      <c r="N48" s="37"/>
      <c r="O48" s="37"/>
      <c r="P48" s="43"/>
      <c r="Q48" s="44"/>
    </row>
    <row r="49" spans="1:17" ht="19.5" thickBot="1">
      <c r="A49" s="28">
        <v>46</v>
      </c>
      <c r="B49" s="90">
        <v>1461030050</v>
      </c>
      <c r="C49" s="92" t="s">
        <v>328</v>
      </c>
      <c r="D49" s="93"/>
      <c r="E49" s="64">
        <v>82</v>
      </c>
      <c r="F49" s="96">
        <v>72</v>
      </c>
      <c r="G49" s="42">
        <f t="shared" si="0"/>
        <v>77</v>
      </c>
      <c r="H49" s="64"/>
      <c r="I49" s="37"/>
      <c r="J49" s="43"/>
      <c r="K49" s="37"/>
      <c r="L49" s="37"/>
      <c r="M49" s="43"/>
      <c r="N49" s="37"/>
      <c r="O49" s="37"/>
      <c r="P49" s="43"/>
      <c r="Q49" s="44"/>
    </row>
    <row r="50" spans="1:17" ht="19.5" thickBot="1">
      <c r="A50" s="28">
        <v>47</v>
      </c>
      <c r="B50" s="90">
        <v>1461030051</v>
      </c>
      <c r="C50" s="92" t="s">
        <v>329</v>
      </c>
      <c r="D50" s="93"/>
      <c r="E50" s="64">
        <v>85</v>
      </c>
      <c r="F50" s="97">
        <v>70</v>
      </c>
      <c r="G50" s="42">
        <f t="shared" si="0"/>
        <v>77.5</v>
      </c>
      <c r="H50" s="64"/>
      <c r="I50" s="37"/>
      <c r="J50" s="43"/>
      <c r="K50" s="37"/>
      <c r="L50" s="37"/>
      <c r="M50" s="43"/>
      <c r="N50" s="37"/>
      <c r="O50" s="37"/>
      <c r="P50" s="43"/>
      <c r="Q50" s="44"/>
    </row>
    <row r="51" spans="1:17" ht="19.5" thickBot="1">
      <c r="A51" s="28">
        <v>48</v>
      </c>
      <c r="B51" s="90">
        <v>1461030052</v>
      </c>
      <c r="C51" s="92" t="s">
        <v>330</v>
      </c>
      <c r="D51" s="93"/>
      <c r="E51" s="64">
        <v>82</v>
      </c>
      <c r="F51" s="96">
        <v>80</v>
      </c>
      <c r="G51" s="42">
        <f t="shared" si="0"/>
        <v>81</v>
      </c>
      <c r="H51" s="64"/>
      <c r="I51" s="37"/>
      <c r="J51" s="43"/>
      <c r="K51" s="37"/>
      <c r="L51" s="37"/>
      <c r="M51" s="43"/>
      <c r="N51" s="37"/>
      <c r="O51" s="37"/>
      <c r="P51" s="43"/>
      <c r="Q51" s="44"/>
    </row>
    <row r="52" spans="1:17" ht="19.5" thickBot="1">
      <c r="A52" s="28">
        <v>49</v>
      </c>
      <c r="B52" s="90">
        <v>1461030053</v>
      </c>
      <c r="C52" s="92" t="s">
        <v>331</v>
      </c>
      <c r="D52" s="93"/>
      <c r="E52" s="64">
        <v>80</v>
      </c>
      <c r="F52" s="96">
        <v>80</v>
      </c>
      <c r="G52" s="42">
        <f t="shared" si="0"/>
        <v>80</v>
      </c>
      <c r="H52" s="64"/>
      <c r="I52" s="37"/>
      <c r="J52" s="43"/>
      <c r="K52" s="37"/>
      <c r="L52" s="37"/>
      <c r="M52" s="43"/>
      <c r="N52" s="37"/>
      <c r="O52" s="37"/>
      <c r="P52" s="43"/>
      <c r="Q52" s="44"/>
    </row>
    <row r="53" spans="1:17" ht="19.5" thickBot="1">
      <c r="A53" s="28">
        <v>50</v>
      </c>
      <c r="B53" s="90">
        <v>1461030054</v>
      </c>
      <c r="C53" s="92" t="s">
        <v>332</v>
      </c>
      <c r="D53" s="93"/>
      <c r="E53" s="64">
        <v>79</v>
      </c>
      <c r="F53" s="96">
        <v>80</v>
      </c>
      <c r="G53" s="42">
        <f t="shared" si="0"/>
        <v>79.5</v>
      </c>
      <c r="H53" s="64"/>
      <c r="I53" s="37"/>
      <c r="J53" s="43"/>
      <c r="K53" s="37"/>
      <c r="L53" s="37"/>
      <c r="M53" s="43"/>
      <c r="N53" s="37"/>
      <c r="O53" s="37"/>
      <c r="P53" s="43"/>
      <c r="Q53" s="44"/>
    </row>
    <row r="54" spans="1:17" ht="19.5" thickBot="1">
      <c r="A54" s="28">
        <v>51</v>
      </c>
      <c r="B54" s="90">
        <v>1461030055</v>
      </c>
      <c r="C54" s="92" t="s">
        <v>333</v>
      </c>
      <c r="D54" s="93"/>
      <c r="E54" s="64">
        <v>89</v>
      </c>
      <c r="F54" s="96">
        <v>80</v>
      </c>
      <c r="G54" s="42">
        <f t="shared" si="0"/>
        <v>84.5</v>
      </c>
      <c r="H54" s="64"/>
      <c r="I54" s="37"/>
      <c r="J54" s="43"/>
      <c r="K54" s="37"/>
      <c r="L54" s="37"/>
      <c r="M54" s="43"/>
      <c r="N54" s="37"/>
      <c r="O54" s="37"/>
      <c r="P54" s="43"/>
      <c r="Q54" s="44"/>
    </row>
    <row r="55" spans="1:17" ht="19.5" thickBot="1">
      <c r="A55" s="28">
        <v>52</v>
      </c>
      <c r="B55" s="90">
        <v>1461030056</v>
      </c>
      <c r="C55" s="92" t="s">
        <v>334</v>
      </c>
      <c r="D55" s="93"/>
      <c r="E55" s="64">
        <v>79</v>
      </c>
      <c r="F55" s="96">
        <v>75</v>
      </c>
      <c r="G55" s="42">
        <f t="shared" si="0"/>
        <v>77</v>
      </c>
      <c r="H55" s="64"/>
      <c r="I55" s="37"/>
      <c r="J55" s="43"/>
      <c r="K55" s="37"/>
      <c r="L55" s="37"/>
      <c r="M55" s="43"/>
      <c r="N55" s="37"/>
      <c r="O55" s="37"/>
      <c r="P55" s="43"/>
      <c r="Q55" s="44"/>
    </row>
    <row r="56" spans="1:17" ht="19.5" thickBot="1">
      <c r="A56" s="28">
        <v>53</v>
      </c>
      <c r="B56" s="90">
        <v>1461030057</v>
      </c>
      <c r="C56" s="92" t="s">
        <v>335</v>
      </c>
      <c r="D56" s="93"/>
      <c r="E56" s="64">
        <v>83</v>
      </c>
      <c r="F56" s="96">
        <v>70</v>
      </c>
      <c r="G56" s="42">
        <f t="shared" si="0"/>
        <v>76.5</v>
      </c>
      <c r="H56" s="64"/>
      <c r="I56" s="37"/>
      <c r="J56" s="43"/>
      <c r="K56" s="37"/>
      <c r="L56" s="37"/>
      <c r="M56" s="43"/>
      <c r="N56" s="37"/>
      <c r="O56" s="37"/>
      <c r="P56" s="43"/>
      <c r="Q56" s="44"/>
    </row>
    <row r="57" spans="1:17" ht="19.5" thickBot="1">
      <c r="A57" s="28">
        <v>55</v>
      </c>
      <c r="B57" s="90">
        <v>1461030059</v>
      </c>
      <c r="C57" s="92" t="s">
        <v>336</v>
      </c>
      <c r="D57" s="93"/>
      <c r="E57" s="64">
        <v>79</v>
      </c>
      <c r="F57" s="96">
        <v>70</v>
      </c>
      <c r="G57" s="42">
        <f t="shared" si="0"/>
        <v>74.5</v>
      </c>
      <c r="H57" s="64"/>
      <c r="I57" s="37"/>
      <c r="J57" s="43"/>
      <c r="K57" s="37"/>
      <c r="L57" s="37"/>
      <c r="M57" s="43"/>
      <c r="N57" s="37"/>
      <c r="O57" s="37"/>
      <c r="P57" s="43"/>
      <c r="Q57" s="44"/>
    </row>
    <row r="58" spans="1:17" ht="19.5" thickBot="1">
      <c r="A58" s="28">
        <v>56</v>
      </c>
      <c r="B58" s="90">
        <v>1461030060</v>
      </c>
      <c r="C58" s="92" t="s">
        <v>337</v>
      </c>
      <c r="D58" s="93"/>
      <c r="E58" s="64">
        <v>79</v>
      </c>
      <c r="F58" s="96">
        <v>75</v>
      </c>
      <c r="G58" s="42">
        <f t="shared" si="0"/>
        <v>77</v>
      </c>
      <c r="H58" s="64"/>
      <c r="I58" s="37"/>
      <c r="J58" s="43"/>
      <c r="K58" s="37"/>
      <c r="L58" s="37"/>
      <c r="M58" s="43"/>
      <c r="N58" s="37"/>
      <c r="O58" s="37"/>
      <c r="P58" s="43"/>
      <c r="Q58" s="44"/>
    </row>
    <row r="59" spans="1:17" ht="19.5" thickBot="1">
      <c r="A59" s="28">
        <v>57</v>
      </c>
      <c r="B59" s="90">
        <v>1461030061</v>
      </c>
      <c r="C59" s="92" t="s">
        <v>338</v>
      </c>
      <c r="D59" s="93"/>
      <c r="E59" s="64">
        <v>82</v>
      </c>
      <c r="F59" s="97">
        <v>70</v>
      </c>
      <c r="G59" s="42">
        <f t="shared" si="0"/>
        <v>76</v>
      </c>
      <c r="H59" s="64"/>
      <c r="I59" s="37"/>
      <c r="J59" s="43"/>
      <c r="K59" s="37"/>
      <c r="L59" s="37"/>
      <c r="M59" s="43"/>
      <c r="N59" s="37"/>
      <c r="O59" s="37"/>
      <c r="P59" s="43"/>
      <c r="Q59" s="44"/>
    </row>
    <row r="60" spans="1:17" ht="19.5" thickBot="1">
      <c r="A60" s="28">
        <v>58</v>
      </c>
      <c r="B60" s="90">
        <v>1461030062</v>
      </c>
      <c r="C60" s="92" t="s">
        <v>339</v>
      </c>
      <c r="D60" s="93"/>
      <c r="E60" s="64">
        <v>85</v>
      </c>
      <c r="F60" s="96">
        <v>80</v>
      </c>
      <c r="G60" s="42">
        <f t="shared" si="0"/>
        <v>82.5</v>
      </c>
      <c r="H60" s="64"/>
      <c r="I60" s="37"/>
      <c r="J60" s="43"/>
      <c r="K60" s="37"/>
      <c r="L60" s="37"/>
      <c r="M60" s="43"/>
      <c r="N60" s="37"/>
      <c r="O60" s="37"/>
      <c r="P60" s="43"/>
      <c r="Q60" s="44"/>
    </row>
    <row r="61" spans="1:17" ht="16.5" customHeight="1" thickBot="1">
      <c r="A61" s="28">
        <v>59</v>
      </c>
      <c r="B61" s="90">
        <v>1461030063</v>
      </c>
      <c r="C61" s="92" t="s">
        <v>340</v>
      </c>
      <c r="D61" s="93"/>
      <c r="E61" s="64">
        <v>83</v>
      </c>
      <c r="F61" s="96">
        <v>80</v>
      </c>
      <c r="G61" s="42">
        <f t="shared" si="0"/>
        <v>81.5</v>
      </c>
      <c r="H61" s="64"/>
      <c r="I61" s="37"/>
      <c r="J61" s="43"/>
      <c r="K61" s="37"/>
      <c r="L61" s="37"/>
      <c r="M61" s="43"/>
      <c r="N61" s="37"/>
      <c r="O61" s="37"/>
      <c r="P61" s="43"/>
      <c r="Q61" s="44"/>
    </row>
    <row r="62" spans="1:17" ht="19.5" thickBot="1">
      <c r="A62" s="28">
        <v>60</v>
      </c>
      <c r="B62" s="90">
        <v>1461030064</v>
      </c>
      <c r="C62" s="92" t="s">
        <v>341</v>
      </c>
      <c r="D62" s="93"/>
      <c r="E62" s="64">
        <v>85</v>
      </c>
      <c r="F62" s="96">
        <v>75</v>
      </c>
      <c r="G62" s="42">
        <f t="shared" si="0"/>
        <v>80</v>
      </c>
      <c r="H62" s="37"/>
      <c r="I62" s="37"/>
      <c r="J62" s="43"/>
      <c r="K62" s="37"/>
      <c r="L62" s="37"/>
      <c r="M62" s="43"/>
      <c r="N62" s="37"/>
      <c r="O62" s="37"/>
      <c r="P62" s="43"/>
      <c r="Q62" s="44"/>
    </row>
    <row r="63" spans="1:17" ht="19.5" thickBot="1">
      <c r="A63" s="28">
        <v>61</v>
      </c>
      <c r="B63" s="90">
        <v>1461030066</v>
      </c>
      <c r="C63" s="92" t="s">
        <v>342</v>
      </c>
      <c r="D63" s="93"/>
      <c r="E63" s="64">
        <v>78</v>
      </c>
      <c r="F63" s="96">
        <v>80</v>
      </c>
      <c r="G63" s="42">
        <f t="shared" si="0"/>
        <v>79</v>
      </c>
      <c r="H63" s="37"/>
      <c r="I63" s="37"/>
      <c r="J63" s="43"/>
      <c r="K63" s="37"/>
      <c r="L63" s="37"/>
      <c r="M63" s="43"/>
      <c r="N63" s="37"/>
      <c r="O63" s="37"/>
      <c r="P63" s="43"/>
      <c r="Q63" s="44"/>
    </row>
    <row r="64" spans="1:17" ht="19.5" thickBot="1">
      <c r="A64" s="28">
        <v>62</v>
      </c>
      <c r="B64" s="91">
        <v>1461030067</v>
      </c>
      <c r="C64" s="94" t="s">
        <v>343</v>
      </c>
      <c r="D64" s="94" t="s">
        <v>35</v>
      </c>
      <c r="E64" s="64">
        <v>73</v>
      </c>
      <c r="F64" s="96">
        <v>78</v>
      </c>
      <c r="G64" s="42">
        <f t="shared" si="0"/>
        <v>75.5</v>
      </c>
      <c r="H64" s="37"/>
      <c r="I64" s="37"/>
      <c r="J64" s="43"/>
      <c r="K64" s="37"/>
      <c r="L64" s="37"/>
      <c r="M64" s="43"/>
      <c r="N64" s="37"/>
      <c r="O64" s="37"/>
      <c r="P64" s="43"/>
      <c r="Q64" s="44"/>
    </row>
    <row r="65" spans="7:17" ht="22.5" customHeight="1">
      <c r="G65" s="86" t="s">
        <v>274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 ht="21" customHeight="1">
      <c r="B66" s="74" t="s">
        <v>266</v>
      </c>
      <c r="C66" s="74"/>
      <c r="D66" s="74"/>
      <c r="E66" s="50"/>
      <c r="F66" s="50"/>
      <c r="G66" s="74" t="s">
        <v>273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</row>
  </sheetData>
  <mergeCells count="30">
    <mergeCell ref="C63:D63"/>
    <mergeCell ref="C59:D59"/>
    <mergeCell ref="C60:D60"/>
    <mergeCell ref="C61:D61"/>
    <mergeCell ref="C62:D62"/>
    <mergeCell ref="C56:D56"/>
    <mergeCell ref="C57:D57"/>
    <mergeCell ref="C58:D58"/>
    <mergeCell ref="C52:D52"/>
    <mergeCell ref="C53:D53"/>
    <mergeCell ref="C54:D54"/>
    <mergeCell ref="C55:D55"/>
    <mergeCell ref="G65:Q65"/>
    <mergeCell ref="B66:D66"/>
    <mergeCell ref="G66:Q66"/>
    <mergeCell ref="C46:D46"/>
    <mergeCell ref="C47:D47"/>
    <mergeCell ref="C48:D48"/>
    <mergeCell ref="C49:D49"/>
    <mergeCell ref="C50:D50"/>
    <mergeCell ref="C51:D51"/>
    <mergeCell ref="A1:Q1"/>
    <mergeCell ref="A2:A3"/>
    <mergeCell ref="B2:B3"/>
    <mergeCell ref="C2:D3"/>
    <mergeCell ref="E2:G2"/>
    <mergeCell ref="H2:J2"/>
    <mergeCell ref="K2:M2"/>
    <mergeCell ref="N2:P2"/>
    <mergeCell ref="Q2:Q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5.421875" style="48" customWidth="1"/>
    <col min="2" max="2" width="13.7109375" style="48" customWidth="1"/>
    <col min="3" max="3" width="17.57421875" style="27" customWidth="1"/>
    <col min="4" max="4" width="10.57421875" style="27" customWidth="1"/>
    <col min="5" max="5" width="5.28125" style="27" customWidth="1"/>
    <col min="6" max="6" width="5.140625" style="27" customWidth="1"/>
    <col min="7" max="7" width="5.421875" style="48" customWidth="1"/>
    <col min="8" max="8" width="4.7109375" style="27" customWidth="1"/>
    <col min="9" max="9" width="4.8515625" style="27" customWidth="1"/>
    <col min="10" max="10" width="4.57421875" style="48" customWidth="1"/>
    <col min="11" max="11" width="4.8515625" style="27" customWidth="1"/>
    <col min="12" max="12" width="5.140625" style="27" customWidth="1"/>
    <col min="13" max="13" width="4.7109375" style="48" customWidth="1"/>
    <col min="14" max="14" width="4.8515625" style="27" customWidth="1"/>
    <col min="15" max="15" width="4.57421875" style="27" customWidth="1"/>
    <col min="16" max="16" width="5.140625" style="48" customWidth="1"/>
    <col min="17" max="17" width="8.28125" style="49" customWidth="1"/>
    <col min="18" max="16384" width="9.140625" style="27" customWidth="1"/>
  </cols>
  <sheetData>
    <row r="1" spans="1:17" ht="38.25" customHeight="1">
      <c r="A1" s="81" t="s">
        <v>277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5.75">
      <c r="A2" s="78" t="s">
        <v>0</v>
      </c>
      <c r="B2" s="78" t="s">
        <v>56</v>
      </c>
      <c r="C2" s="78" t="s">
        <v>1</v>
      </c>
      <c r="D2" s="78"/>
      <c r="E2" s="78" t="s">
        <v>5</v>
      </c>
      <c r="F2" s="78"/>
      <c r="G2" s="78"/>
      <c r="H2" s="78" t="s">
        <v>4</v>
      </c>
      <c r="I2" s="78"/>
      <c r="J2" s="78"/>
      <c r="K2" s="78" t="s">
        <v>2</v>
      </c>
      <c r="L2" s="78"/>
      <c r="M2" s="78"/>
      <c r="N2" s="78" t="s">
        <v>3</v>
      </c>
      <c r="O2" s="78"/>
      <c r="P2" s="78"/>
      <c r="Q2" s="87" t="s">
        <v>12</v>
      </c>
    </row>
    <row r="3" spans="1:17" ht="16.5" thickBot="1">
      <c r="A3" s="78"/>
      <c r="B3" s="78"/>
      <c r="C3" s="78"/>
      <c r="D3" s="78"/>
      <c r="E3" s="22" t="s">
        <v>6</v>
      </c>
      <c r="F3" s="22" t="s">
        <v>7</v>
      </c>
      <c r="G3" s="22" t="s">
        <v>8</v>
      </c>
      <c r="H3" s="22" t="s">
        <v>6</v>
      </c>
      <c r="I3" s="22" t="s">
        <v>7</v>
      </c>
      <c r="J3" s="22" t="s">
        <v>9</v>
      </c>
      <c r="K3" s="22" t="s">
        <v>6</v>
      </c>
      <c r="L3" s="22" t="s">
        <v>7</v>
      </c>
      <c r="M3" s="22" t="s">
        <v>10</v>
      </c>
      <c r="N3" s="22" t="s">
        <v>6</v>
      </c>
      <c r="O3" s="22" t="s">
        <v>7</v>
      </c>
      <c r="P3" s="22" t="s">
        <v>11</v>
      </c>
      <c r="Q3" s="87"/>
    </row>
    <row r="4" spans="1:17" ht="19.5" thickBot="1">
      <c r="A4" s="28">
        <v>1</v>
      </c>
      <c r="B4" s="39">
        <v>1361030002</v>
      </c>
      <c r="C4" s="40" t="s">
        <v>187</v>
      </c>
      <c r="D4" s="40" t="s">
        <v>35</v>
      </c>
      <c r="E4" s="41">
        <v>80</v>
      </c>
      <c r="F4" s="29">
        <v>78</v>
      </c>
      <c r="G4" s="42">
        <f>(E4+F4*2)/3</f>
        <v>78.66666666666667</v>
      </c>
      <c r="H4" s="27">
        <v>88</v>
      </c>
      <c r="I4" s="63">
        <v>90</v>
      </c>
      <c r="J4" s="43">
        <f>+(H4+I4)/2</f>
        <v>89</v>
      </c>
      <c r="K4" s="29"/>
      <c r="L4" s="29"/>
      <c r="M4" s="43"/>
      <c r="N4" s="29"/>
      <c r="O4" s="29"/>
      <c r="P4" s="43"/>
      <c r="Q4" s="44"/>
    </row>
    <row r="5" spans="1:17" ht="19.5" thickBot="1">
      <c r="A5" s="28">
        <v>2</v>
      </c>
      <c r="B5" s="39">
        <v>1361030003</v>
      </c>
      <c r="C5" s="40" t="s">
        <v>188</v>
      </c>
      <c r="D5" s="40" t="s">
        <v>35</v>
      </c>
      <c r="E5" s="41">
        <v>70</v>
      </c>
      <c r="F5" s="29">
        <v>74</v>
      </c>
      <c r="G5" s="42">
        <f aca="true" t="shared" si="0" ref="G5:G56">(E5+F5*2)/3</f>
        <v>72.66666666666667</v>
      </c>
      <c r="H5" s="27">
        <v>79</v>
      </c>
      <c r="I5" s="64">
        <v>71</v>
      </c>
      <c r="J5" s="43">
        <f aca="true" t="shared" si="1" ref="J5:J61">+(H5+I5)/2</f>
        <v>75</v>
      </c>
      <c r="K5" s="29"/>
      <c r="L5" s="29"/>
      <c r="M5" s="43"/>
      <c r="N5" s="29"/>
      <c r="O5" s="29"/>
      <c r="P5" s="43"/>
      <c r="Q5" s="44"/>
    </row>
    <row r="6" spans="1:17" ht="19.5" thickBot="1">
      <c r="A6" s="28">
        <v>3</v>
      </c>
      <c r="B6" s="39">
        <v>1361030004</v>
      </c>
      <c r="C6" s="40" t="s">
        <v>112</v>
      </c>
      <c r="D6" s="40" t="s">
        <v>189</v>
      </c>
      <c r="E6" s="41">
        <v>73</v>
      </c>
      <c r="F6" s="29">
        <v>78</v>
      </c>
      <c r="G6" s="42">
        <f t="shared" si="0"/>
        <v>76.33333333333333</v>
      </c>
      <c r="H6" s="27">
        <v>80</v>
      </c>
      <c r="I6" s="64">
        <v>72</v>
      </c>
      <c r="J6" s="43">
        <f t="shared" si="1"/>
        <v>76</v>
      </c>
      <c r="K6" s="29"/>
      <c r="L6" s="29"/>
      <c r="M6" s="43"/>
      <c r="N6" s="29"/>
      <c r="O6" s="29"/>
      <c r="P6" s="43"/>
      <c r="Q6" s="44"/>
    </row>
    <row r="7" spans="1:17" ht="19.5" thickBot="1">
      <c r="A7" s="28">
        <v>4</v>
      </c>
      <c r="B7" s="39">
        <v>1361030007</v>
      </c>
      <c r="C7" s="40" t="s">
        <v>190</v>
      </c>
      <c r="D7" s="40" t="s">
        <v>191</v>
      </c>
      <c r="E7" s="41">
        <v>70</v>
      </c>
      <c r="F7" s="29">
        <v>76</v>
      </c>
      <c r="G7" s="42">
        <f t="shared" si="0"/>
        <v>74</v>
      </c>
      <c r="H7" s="27">
        <v>84</v>
      </c>
      <c r="I7" s="64">
        <v>84</v>
      </c>
      <c r="J7" s="43">
        <f t="shared" si="1"/>
        <v>84</v>
      </c>
      <c r="K7" s="29"/>
      <c r="L7" s="29"/>
      <c r="M7" s="43"/>
      <c r="N7" s="29"/>
      <c r="O7" s="29"/>
      <c r="P7" s="43"/>
      <c r="Q7" s="44"/>
    </row>
    <row r="8" spans="1:17" ht="19.5" thickBot="1">
      <c r="A8" s="28">
        <v>5</v>
      </c>
      <c r="B8" s="39">
        <v>1361030008</v>
      </c>
      <c r="C8" s="40" t="s">
        <v>192</v>
      </c>
      <c r="D8" s="40" t="s">
        <v>193</v>
      </c>
      <c r="E8" s="41">
        <v>61</v>
      </c>
      <c r="F8" s="29">
        <v>50</v>
      </c>
      <c r="G8" s="42">
        <f t="shared" si="0"/>
        <v>53.666666666666664</v>
      </c>
      <c r="H8" s="64">
        <v>59</v>
      </c>
      <c r="I8" s="29">
        <v>83</v>
      </c>
      <c r="J8" s="43">
        <f t="shared" si="1"/>
        <v>71</v>
      </c>
      <c r="K8" s="29"/>
      <c r="L8" s="29"/>
      <c r="M8" s="43"/>
      <c r="N8" s="29"/>
      <c r="O8" s="29"/>
      <c r="P8" s="43"/>
      <c r="Q8" s="44"/>
    </row>
    <row r="9" spans="1:17" ht="19.5" thickBot="1">
      <c r="A9" s="28">
        <v>6</v>
      </c>
      <c r="B9" s="39">
        <v>1361030009</v>
      </c>
      <c r="C9" s="40" t="s">
        <v>30</v>
      </c>
      <c r="D9" s="40" t="s">
        <v>194</v>
      </c>
      <c r="E9" s="41">
        <v>72</v>
      </c>
      <c r="F9" s="29">
        <v>78</v>
      </c>
      <c r="G9" s="42">
        <f t="shared" si="0"/>
        <v>76</v>
      </c>
      <c r="H9" s="64">
        <v>59</v>
      </c>
      <c r="I9" s="29">
        <v>60</v>
      </c>
      <c r="J9" s="43">
        <f t="shared" si="1"/>
        <v>59.5</v>
      </c>
      <c r="K9" s="29"/>
      <c r="L9" s="29"/>
      <c r="M9" s="43"/>
      <c r="N9" s="29"/>
      <c r="O9" s="29"/>
      <c r="P9" s="43"/>
      <c r="Q9" s="44"/>
    </row>
    <row r="10" spans="1:17" ht="19.5" thickBot="1">
      <c r="A10" s="28">
        <v>7</v>
      </c>
      <c r="B10" s="39">
        <v>1361030010</v>
      </c>
      <c r="C10" s="40" t="s">
        <v>195</v>
      </c>
      <c r="D10" s="40" t="s">
        <v>119</v>
      </c>
      <c r="E10" s="41">
        <v>70</v>
      </c>
      <c r="F10" s="29">
        <v>70</v>
      </c>
      <c r="G10" s="42">
        <f t="shared" si="0"/>
        <v>70</v>
      </c>
      <c r="H10" s="64">
        <v>59</v>
      </c>
      <c r="I10" s="29">
        <v>81</v>
      </c>
      <c r="J10" s="43">
        <f t="shared" si="1"/>
        <v>70</v>
      </c>
      <c r="K10" s="29"/>
      <c r="L10" s="29"/>
      <c r="M10" s="43"/>
      <c r="N10" s="29"/>
      <c r="O10" s="29"/>
      <c r="P10" s="43"/>
      <c r="Q10" s="44"/>
    </row>
    <row r="11" spans="1:17" ht="19.5" thickBot="1">
      <c r="A11" s="28">
        <v>8</v>
      </c>
      <c r="B11" s="39">
        <v>1361030011</v>
      </c>
      <c r="C11" s="40" t="s">
        <v>196</v>
      </c>
      <c r="D11" s="40" t="s">
        <v>197</v>
      </c>
      <c r="E11" s="41">
        <v>70</v>
      </c>
      <c r="F11" s="29">
        <v>75</v>
      </c>
      <c r="G11" s="42">
        <f t="shared" si="0"/>
        <v>73.33333333333333</v>
      </c>
      <c r="H11" s="64">
        <v>69</v>
      </c>
      <c r="I11" s="29">
        <v>60</v>
      </c>
      <c r="J11" s="43">
        <f t="shared" si="1"/>
        <v>64.5</v>
      </c>
      <c r="K11" s="29"/>
      <c r="L11" s="29"/>
      <c r="M11" s="43"/>
      <c r="N11" s="29"/>
      <c r="O11" s="29"/>
      <c r="P11" s="43"/>
      <c r="Q11" s="44"/>
    </row>
    <row r="12" spans="1:17" ht="15.75" customHeight="1" thickBot="1">
      <c r="A12" s="28">
        <v>9</v>
      </c>
      <c r="B12" s="39">
        <v>1361030012</v>
      </c>
      <c r="C12" s="40" t="s">
        <v>198</v>
      </c>
      <c r="D12" s="40" t="s">
        <v>124</v>
      </c>
      <c r="E12" s="41">
        <v>71</v>
      </c>
      <c r="F12" s="29">
        <v>75</v>
      </c>
      <c r="G12" s="42">
        <f t="shared" si="0"/>
        <v>73.66666666666667</v>
      </c>
      <c r="H12" s="64">
        <v>75</v>
      </c>
      <c r="I12" s="29">
        <v>80</v>
      </c>
      <c r="J12" s="43">
        <f t="shared" si="1"/>
        <v>77.5</v>
      </c>
      <c r="K12" s="29"/>
      <c r="L12" s="29"/>
      <c r="M12" s="43"/>
      <c r="N12" s="29"/>
      <c r="O12" s="29"/>
      <c r="P12" s="43"/>
      <c r="Q12" s="44"/>
    </row>
    <row r="13" spans="1:17" ht="19.5" thickBot="1">
      <c r="A13" s="28">
        <v>10</v>
      </c>
      <c r="B13" s="39">
        <v>1361030013</v>
      </c>
      <c r="C13" s="40" t="s">
        <v>199</v>
      </c>
      <c r="D13" s="40" t="s">
        <v>176</v>
      </c>
      <c r="E13" s="41">
        <v>79</v>
      </c>
      <c r="F13" s="29">
        <v>77</v>
      </c>
      <c r="G13" s="42">
        <f t="shared" si="0"/>
        <v>77.66666666666667</v>
      </c>
      <c r="H13" s="64">
        <v>79</v>
      </c>
      <c r="I13" s="29">
        <v>72</v>
      </c>
      <c r="J13" s="43">
        <f t="shared" si="1"/>
        <v>75.5</v>
      </c>
      <c r="K13" s="29"/>
      <c r="L13" s="29"/>
      <c r="M13" s="43"/>
      <c r="N13" s="29"/>
      <c r="O13" s="29"/>
      <c r="P13" s="43"/>
      <c r="Q13" s="44"/>
    </row>
    <row r="14" spans="1:17" ht="19.5" thickBot="1">
      <c r="A14" s="28">
        <v>11</v>
      </c>
      <c r="B14" s="39">
        <v>1361030014</v>
      </c>
      <c r="C14" s="40" t="s">
        <v>200</v>
      </c>
      <c r="D14" s="40" t="s">
        <v>55</v>
      </c>
      <c r="E14" s="41">
        <v>70</v>
      </c>
      <c r="F14" s="29">
        <v>75</v>
      </c>
      <c r="G14" s="42">
        <f t="shared" si="0"/>
        <v>73.33333333333333</v>
      </c>
      <c r="H14" s="64">
        <v>77</v>
      </c>
      <c r="I14" s="29">
        <v>73</v>
      </c>
      <c r="J14" s="43">
        <f t="shared" si="1"/>
        <v>75</v>
      </c>
      <c r="K14" s="29"/>
      <c r="L14" s="29"/>
      <c r="M14" s="43"/>
      <c r="N14" s="29"/>
      <c r="O14" s="29"/>
      <c r="P14" s="43"/>
      <c r="Q14" s="44"/>
    </row>
    <row r="15" spans="1:17" ht="19.5" thickBot="1">
      <c r="A15" s="28">
        <v>12</v>
      </c>
      <c r="B15" s="39">
        <v>1361030015</v>
      </c>
      <c r="C15" s="40" t="s">
        <v>201</v>
      </c>
      <c r="D15" s="40" t="s">
        <v>55</v>
      </c>
      <c r="E15" s="41">
        <v>78</v>
      </c>
      <c r="F15" s="29">
        <v>79</v>
      </c>
      <c r="G15" s="42">
        <f t="shared" si="0"/>
        <v>78.66666666666667</v>
      </c>
      <c r="H15" s="64">
        <v>77</v>
      </c>
      <c r="I15" s="29">
        <v>75</v>
      </c>
      <c r="J15" s="43">
        <f t="shared" si="1"/>
        <v>76</v>
      </c>
      <c r="K15" s="29"/>
      <c r="L15" s="29"/>
      <c r="M15" s="43"/>
      <c r="N15" s="29"/>
      <c r="O15" s="29"/>
      <c r="P15" s="43"/>
      <c r="Q15" s="44"/>
    </row>
    <row r="16" spans="1:17" ht="19.5" thickBot="1">
      <c r="A16" s="28">
        <v>13</v>
      </c>
      <c r="B16" s="39">
        <v>1361030017</v>
      </c>
      <c r="C16" s="40" t="s">
        <v>202</v>
      </c>
      <c r="D16" s="40" t="s">
        <v>87</v>
      </c>
      <c r="E16" s="41">
        <v>70</v>
      </c>
      <c r="F16" s="29">
        <v>70</v>
      </c>
      <c r="G16" s="42">
        <f t="shared" si="0"/>
        <v>70</v>
      </c>
      <c r="H16" s="64">
        <v>75</v>
      </c>
      <c r="I16" s="29">
        <v>81</v>
      </c>
      <c r="J16" s="43">
        <f t="shared" si="1"/>
        <v>78</v>
      </c>
      <c r="K16" s="29"/>
      <c r="L16" s="29"/>
      <c r="M16" s="43"/>
      <c r="N16" s="29"/>
      <c r="O16" s="29"/>
      <c r="P16" s="43"/>
      <c r="Q16" s="44"/>
    </row>
    <row r="17" spans="1:17" ht="19.5" thickBot="1">
      <c r="A17" s="28">
        <v>14</v>
      </c>
      <c r="B17" s="39">
        <v>1361030018</v>
      </c>
      <c r="C17" s="40" t="s">
        <v>203</v>
      </c>
      <c r="D17" s="40" t="s">
        <v>89</v>
      </c>
      <c r="E17" s="41">
        <v>67</v>
      </c>
      <c r="F17" s="29">
        <v>50</v>
      </c>
      <c r="G17" s="42">
        <f t="shared" si="0"/>
        <v>55.666666666666664</v>
      </c>
      <c r="H17" s="64">
        <v>59</v>
      </c>
      <c r="I17" s="29">
        <v>60</v>
      </c>
      <c r="J17" s="43">
        <f t="shared" si="1"/>
        <v>59.5</v>
      </c>
      <c r="K17" s="29"/>
      <c r="L17" s="29"/>
      <c r="M17" s="43"/>
      <c r="N17" s="29"/>
      <c r="O17" s="29"/>
      <c r="P17" s="43"/>
      <c r="Q17" s="44"/>
    </row>
    <row r="18" spans="1:17" ht="19.5" thickBot="1">
      <c r="A18" s="28">
        <v>15</v>
      </c>
      <c r="B18" s="39">
        <v>1361030019</v>
      </c>
      <c r="C18" s="40" t="s">
        <v>204</v>
      </c>
      <c r="D18" s="40" t="s">
        <v>205</v>
      </c>
      <c r="E18" s="41">
        <v>70</v>
      </c>
      <c r="F18" s="29">
        <v>74</v>
      </c>
      <c r="G18" s="42">
        <f t="shared" si="0"/>
        <v>72.66666666666667</v>
      </c>
      <c r="H18" s="64">
        <v>75</v>
      </c>
      <c r="I18" s="29">
        <v>75</v>
      </c>
      <c r="J18" s="43">
        <f t="shared" si="1"/>
        <v>75</v>
      </c>
      <c r="K18" s="29"/>
      <c r="L18" s="29"/>
      <c r="M18" s="43"/>
      <c r="N18" s="29"/>
      <c r="O18" s="29"/>
      <c r="P18" s="43"/>
      <c r="Q18" s="44"/>
    </row>
    <row r="19" spans="1:17" ht="19.5" thickBot="1">
      <c r="A19" s="28">
        <v>16</v>
      </c>
      <c r="B19" s="39">
        <v>1361030020</v>
      </c>
      <c r="C19" s="40" t="s">
        <v>206</v>
      </c>
      <c r="D19" s="40" t="s">
        <v>38</v>
      </c>
      <c r="E19" s="41">
        <v>67</v>
      </c>
      <c r="F19" s="29">
        <v>79</v>
      </c>
      <c r="G19" s="42">
        <f t="shared" si="0"/>
        <v>75</v>
      </c>
      <c r="H19" s="64">
        <v>80</v>
      </c>
      <c r="I19" s="29">
        <v>60</v>
      </c>
      <c r="J19" s="43">
        <f t="shared" si="1"/>
        <v>70</v>
      </c>
      <c r="K19" s="29"/>
      <c r="L19" s="29"/>
      <c r="M19" s="43"/>
      <c r="N19" s="29"/>
      <c r="O19" s="29"/>
      <c r="P19" s="43"/>
      <c r="Q19" s="44"/>
    </row>
    <row r="20" spans="1:17" ht="19.5" thickBot="1">
      <c r="A20" s="28">
        <v>17</v>
      </c>
      <c r="B20" s="39">
        <v>1361030022</v>
      </c>
      <c r="C20" s="40" t="s">
        <v>25</v>
      </c>
      <c r="D20" s="40" t="s">
        <v>207</v>
      </c>
      <c r="E20" s="41">
        <v>81</v>
      </c>
      <c r="F20" s="29">
        <v>82</v>
      </c>
      <c r="G20" s="42">
        <f t="shared" si="0"/>
        <v>81.66666666666667</v>
      </c>
      <c r="H20" s="64">
        <v>85</v>
      </c>
      <c r="I20" s="29">
        <v>85</v>
      </c>
      <c r="J20" s="43">
        <f t="shared" si="1"/>
        <v>85</v>
      </c>
      <c r="K20" s="29"/>
      <c r="L20" s="29"/>
      <c r="M20" s="43"/>
      <c r="N20" s="29"/>
      <c r="O20" s="29"/>
      <c r="P20" s="43"/>
      <c r="Q20" s="44"/>
    </row>
    <row r="21" spans="1:17" ht="19.5" thickBot="1">
      <c r="A21" s="28">
        <v>18</v>
      </c>
      <c r="B21" s="39">
        <v>1361030023</v>
      </c>
      <c r="C21" s="40" t="s">
        <v>208</v>
      </c>
      <c r="D21" s="40" t="s">
        <v>39</v>
      </c>
      <c r="E21" s="41">
        <v>74</v>
      </c>
      <c r="F21" s="29">
        <v>80</v>
      </c>
      <c r="G21" s="42">
        <f t="shared" si="0"/>
        <v>78</v>
      </c>
      <c r="H21" s="64">
        <v>86</v>
      </c>
      <c r="I21" s="29">
        <v>90</v>
      </c>
      <c r="J21" s="43">
        <f t="shared" si="1"/>
        <v>88</v>
      </c>
      <c r="K21" s="29"/>
      <c r="L21" s="29"/>
      <c r="M21" s="43"/>
      <c r="N21" s="29"/>
      <c r="O21" s="29"/>
      <c r="P21" s="43"/>
      <c r="Q21" s="44"/>
    </row>
    <row r="22" spans="1:17" ht="19.5" thickBot="1">
      <c r="A22" s="28">
        <v>19</v>
      </c>
      <c r="B22" s="39">
        <v>1361030024</v>
      </c>
      <c r="C22" s="40" t="s">
        <v>209</v>
      </c>
      <c r="D22" s="40" t="s">
        <v>210</v>
      </c>
      <c r="E22" s="41">
        <v>66</v>
      </c>
      <c r="F22" s="29">
        <v>50</v>
      </c>
      <c r="G22" s="42">
        <f t="shared" si="0"/>
        <v>55.333333333333336</v>
      </c>
      <c r="H22" s="64">
        <v>64</v>
      </c>
      <c r="I22" s="29">
        <v>60</v>
      </c>
      <c r="J22" s="43">
        <f t="shared" si="1"/>
        <v>62</v>
      </c>
      <c r="K22" s="29"/>
      <c r="L22" s="29"/>
      <c r="M22" s="43"/>
      <c r="N22" s="29"/>
      <c r="O22" s="29"/>
      <c r="P22" s="43"/>
      <c r="Q22" s="44"/>
    </row>
    <row r="23" spans="1:17" ht="19.5" thickBot="1">
      <c r="A23" s="28">
        <v>20</v>
      </c>
      <c r="B23" s="39">
        <v>1361030026</v>
      </c>
      <c r="C23" s="40" t="s">
        <v>211</v>
      </c>
      <c r="D23" s="40" t="s">
        <v>212</v>
      </c>
      <c r="E23" s="41">
        <v>81</v>
      </c>
      <c r="F23" s="29">
        <v>84</v>
      </c>
      <c r="G23" s="42">
        <f t="shared" si="0"/>
        <v>83</v>
      </c>
      <c r="H23" s="64">
        <v>85</v>
      </c>
      <c r="I23" s="29">
        <v>78</v>
      </c>
      <c r="J23" s="43">
        <f t="shared" si="1"/>
        <v>81.5</v>
      </c>
      <c r="K23" s="29"/>
      <c r="L23" s="29"/>
      <c r="M23" s="43"/>
      <c r="N23" s="29"/>
      <c r="O23" s="29"/>
      <c r="P23" s="43"/>
      <c r="Q23" s="44"/>
    </row>
    <row r="24" spans="1:17" ht="19.5" thickBot="1">
      <c r="A24" s="28">
        <v>21</v>
      </c>
      <c r="B24" s="39">
        <v>1361030027</v>
      </c>
      <c r="C24" s="40" t="s">
        <v>213</v>
      </c>
      <c r="D24" s="40" t="s">
        <v>214</v>
      </c>
      <c r="E24" s="41">
        <v>66</v>
      </c>
      <c r="F24" s="29">
        <v>50</v>
      </c>
      <c r="G24" s="42">
        <f t="shared" si="0"/>
        <v>55.333333333333336</v>
      </c>
      <c r="H24" s="64">
        <v>59</v>
      </c>
      <c r="I24" s="29">
        <v>60</v>
      </c>
      <c r="J24" s="43">
        <f t="shared" si="1"/>
        <v>59.5</v>
      </c>
      <c r="K24" s="29"/>
      <c r="L24" s="29"/>
      <c r="M24" s="43"/>
      <c r="N24" s="29"/>
      <c r="O24" s="29"/>
      <c r="P24" s="43"/>
      <c r="Q24" s="44"/>
    </row>
    <row r="25" spans="1:17" ht="19.5" thickBot="1">
      <c r="A25" s="28">
        <v>22</v>
      </c>
      <c r="B25" s="39">
        <v>1361030028</v>
      </c>
      <c r="C25" s="40" t="s">
        <v>215</v>
      </c>
      <c r="D25" s="40" t="s">
        <v>216</v>
      </c>
      <c r="E25" s="41">
        <v>75</v>
      </c>
      <c r="F25" s="29">
        <v>50</v>
      </c>
      <c r="G25" s="42">
        <f t="shared" si="0"/>
        <v>58.333333333333336</v>
      </c>
      <c r="H25" s="64">
        <v>78</v>
      </c>
      <c r="I25" s="29">
        <v>76</v>
      </c>
      <c r="J25" s="43">
        <f t="shared" si="1"/>
        <v>77</v>
      </c>
      <c r="K25" s="29"/>
      <c r="L25" s="29"/>
      <c r="M25" s="43"/>
      <c r="N25" s="29"/>
      <c r="O25" s="29"/>
      <c r="P25" s="43"/>
      <c r="Q25" s="44"/>
    </row>
    <row r="26" spans="1:17" ht="19.5" thickBot="1">
      <c r="A26" s="28">
        <v>23</v>
      </c>
      <c r="B26" s="39">
        <v>1361030029</v>
      </c>
      <c r="C26" s="40" t="s">
        <v>217</v>
      </c>
      <c r="D26" s="40" t="s">
        <v>218</v>
      </c>
      <c r="E26" s="41">
        <v>50</v>
      </c>
      <c r="F26" s="37">
        <v>68</v>
      </c>
      <c r="G26" s="42">
        <f t="shared" si="0"/>
        <v>62</v>
      </c>
      <c r="H26" s="64">
        <v>73</v>
      </c>
      <c r="I26" s="37">
        <v>60</v>
      </c>
      <c r="J26" s="43">
        <f t="shared" si="1"/>
        <v>66.5</v>
      </c>
      <c r="K26" s="37"/>
      <c r="L26" s="37"/>
      <c r="M26" s="43"/>
      <c r="N26" s="37"/>
      <c r="O26" s="37"/>
      <c r="P26" s="43"/>
      <c r="Q26" s="44"/>
    </row>
    <row r="27" spans="1:17" ht="19.5" thickBot="1">
      <c r="A27" s="28">
        <v>24</v>
      </c>
      <c r="B27" s="39">
        <v>1361030030</v>
      </c>
      <c r="C27" s="40" t="s">
        <v>219</v>
      </c>
      <c r="D27" s="40" t="s">
        <v>153</v>
      </c>
      <c r="E27" s="41">
        <v>81</v>
      </c>
      <c r="F27" s="37">
        <v>84</v>
      </c>
      <c r="G27" s="42">
        <f t="shared" si="0"/>
        <v>83</v>
      </c>
      <c r="H27" s="88">
        <v>89</v>
      </c>
      <c r="I27" s="37">
        <v>80</v>
      </c>
      <c r="J27" s="43">
        <f t="shared" si="1"/>
        <v>84.5</v>
      </c>
      <c r="K27" s="37"/>
      <c r="L27" s="37"/>
      <c r="M27" s="43"/>
      <c r="N27" s="37"/>
      <c r="O27" s="37"/>
      <c r="P27" s="43"/>
      <c r="Q27" s="44"/>
    </row>
    <row r="28" spans="1:17" ht="19.5" thickBot="1">
      <c r="A28" s="28">
        <v>25</v>
      </c>
      <c r="B28" s="39">
        <v>1361030031</v>
      </c>
      <c r="C28" s="40" t="s">
        <v>123</v>
      </c>
      <c r="D28" s="40" t="s">
        <v>220</v>
      </c>
      <c r="E28" s="41">
        <v>70</v>
      </c>
      <c r="F28" s="37">
        <v>77</v>
      </c>
      <c r="G28" s="42">
        <f t="shared" si="0"/>
        <v>74.66666666666667</v>
      </c>
      <c r="H28" s="64">
        <v>80</v>
      </c>
      <c r="I28" s="37">
        <v>72</v>
      </c>
      <c r="J28" s="43">
        <f t="shared" si="1"/>
        <v>76</v>
      </c>
      <c r="K28" s="37"/>
      <c r="L28" s="37"/>
      <c r="M28" s="43"/>
      <c r="N28" s="37"/>
      <c r="O28" s="37"/>
      <c r="P28" s="43"/>
      <c r="Q28" s="44"/>
    </row>
    <row r="29" spans="1:17" ht="19.5" thickBot="1">
      <c r="A29" s="28">
        <v>26</v>
      </c>
      <c r="B29" s="39">
        <v>1361030032</v>
      </c>
      <c r="C29" s="40" t="s">
        <v>221</v>
      </c>
      <c r="D29" s="40" t="s">
        <v>95</v>
      </c>
      <c r="E29" s="41">
        <v>96</v>
      </c>
      <c r="F29" s="37">
        <v>91</v>
      </c>
      <c r="G29" s="42">
        <f t="shared" si="0"/>
        <v>92.66666666666667</v>
      </c>
      <c r="H29" s="64">
        <v>93</v>
      </c>
      <c r="I29" s="37">
        <v>91</v>
      </c>
      <c r="J29" s="43">
        <f t="shared" si="1"/>
        <v>92</v>
      </c>
      <c r="K29" s="37"/>
      <c r="L29" s="37"/>
      <c r="M29" s="43"/>
      <c r="N29" s="37"/>
      <c r="O29" s="37"/>
      <c r="P29" s="43"/>
      <c r="Q29" s="44"/>
    </row>
    <row r="30" spans="1:17" ht="19.5" thickBot="1">
      <c r="A30" s="28">
        <v>27</v>
      </c>
      <c r="B30" s="39">
        <v>1361030034</v>
      </c>
      <c r="C30" s="40" t="s">
        <v>222</v>
      </c>
      <c r="D30" s="40" t="s">
        <v>66</v>
      </c>
      <c r="E30" s="41">
        <v>73</v>
      </c>
      <c r="F30" s="37">
        <v>70</v>
      </c>
      <c r="G30" s="42">
        <f t="shared" si="0"/>
        <v>71</v>
      </c>
      <c r="H30" s="88">
        <v>75</v>
      </c>
      <c r="I30" s="37">
        <v>70</v>
      </c>
      <c r="J30" s="43">
        <f t="shared" si="1"/>
        <v>72.5</v>
      </c>
      <c r="K30" s="37"/>
      <c r="L30" s="37"/>
      <c r="M30" s="43"/>
      <c r="N30" s="37"/>
      <c r="O30" s="37"/>
      <c r="P30" s="43"/>
      <c r="Q30" s="44"/>
    </row>
    <row r="31" spans="1:17" ht="19.5" thickBot="1">
      <c r="A31" s="28">
        <v>28</v>
      </c>
      <c r="B31" s="39">
        <v>1361030036</v>
      </c>
      <c r="C31" s="40" t="s">
        <v>34</v>
      </c>
      <c r="D31" s="40" t="s">
        <v>223</v>
      </c>
      <c r="E31" s="41">
        <v>95</v>
      </c>
      <c r="F31" s="37">
        <v>91</v>
      </c>
      <c r="G31" s="42">
        <f t="shared" si="0"/>
        <v>92.33333333333333</v>
      </c>
      <c r="H31" s="88">
        <v>92</v>
      </c>
      <c r="I31" s="37">
        <v>90</v>
      </c>
      <c r="J31" s="43">
        <f t="shared" si="1"/>
        <v>91</v>
      </c>
      <c r="K31" s="37"/>
      <c r="L31" s="37"/>
      <c r="M31" s="43"/>
      <c r="N31" s="37"/>
      <c r="O31" s="37"/>
      <c r="P31" s="43"/>
      <c r="Q31" s="44"/>
    </row>
    <row r="32" spans="1:17" ht="19.5" thickBot="1">
      <c r="A32" s="28">
        <v>29</v>
      </c>
      <c r="B32" s="39">
        <v>1361030037</v>
      </c>
      <c r="C32" s="40" t="s">
        <v>224</v>
      </c>
      <c r="D32" s="40" t="s">
        <v>156</v>
      </c>
      <c r="E32" s="41">
        <v>50</v>
      </c>
      <c r="F32" s="37">
        <v>69</v>
      </c>
      <c r="G32" s="42">
        <f t="shared" si="0"/>
        <v>62.666666666666664</v>
      </c>
      <c r="H32" s="64">
        <v>70</v>
      </c>
      <c r="I32" s="37">
        <v>60</v>
      </c>
      <c r="J32" s="43">
        <f t="shared" si="1"/>
        <v>65</v>
      </c>
      <c r="K32" s="37"/>
      <c r="L32" s="37"/>
      <c r="M32" s="43"/>
      <c r="N32" s="37"/>
      <c r="O32" s="37"/>
      <c r="P32" s="43"/>
      <c r="Q32" s="44"/>
    </row>
    <row r="33" spans="1:17" ht="19.5" thickBot="1">
      <c r="A33" s="28">
        <v>30</v>
      </c>
      <c r="B33" s="39">
        <v>1361030039</v>
      </c>
      <c r="C33" s="40" t="s">
        <v>225</v>
      </c>
      <c r="D33" s="40" t="s">
        <v>226</v>
      </c>
      <c r="E33" s="41">
        <v>90</v>
      </c>
      <c r="F33" s="37">
        <v>90</v>
      </c>
      <c r="G33" s="42">
        <f t="shared" si="0"/>
        <v>90</v>
      </c>
      <c r="H33" s="64">
        <v>93</v>
      </c>
      <c r="I33" s="37">
        <v>92</v>
      </c>
      <c r="J33" s="43">
        <f t="shared" si="1"/>
        <v>92.5</v>
      </c>
      <c r="K33" s="37"/>
      <c r="L33" s="37"/>
      <c r="M33" s="43"/>
      <c r="N33" s="37"/>
      <c r="O33" s="37"/>
      <c r="P33" s="43"/>
      <c r="Q33" s="44"/>
    </row>
    <row r="34" spans="1:17" ht="19.5" thickBot="1">
      <c r="A34" s="28">
        <v>31</v>
      </c>
      <c r="B34" s="39">
        <v>1361030040</v>
      </c>
      <c r="C34" s="40" t="s">
        <v>17</v>
      </c>
      <c r="D34" s="40" t="s">
        <v>42</v>
      </c>
      <c r="E34" s="41">
        <v>74</v>
      </c>
      <c r="F34" s="37">
        <v>87</v>
      </c>
      <c r="G34" s="42">
        <f t="shared" si="0"/>
        <v>82.66666666666667</v>
      </c>
      <c r="H34" s="64">
        <v>90</v>
      </c>
      <c r="I34" s="37">
        <v>85</v>
      </c>
      <c r="J34" s="43">
        <f t="shared" si="1"/>
        <v>87.5</v>
      </c>
      <c r="K34" s="37"/>
      <c r="L34" s="37"/>
      <c r="M34" s="43"/>
      <c r="N34" s="37"/>
      <c r="O34" s="37"/>
      <c r="P34" s="43"/>
      <c r="Q34" s="44"/>
    </row>
    <row r="35" spans="1:17" ht="19.5" thickBot="1">
      <c r="A35" s="28">
        <v>32</v>
      </c>
      <c r="B35" s="39">
        <v>1361030041</v>
      </c>
      <c r="C35" s="40" t="s">
        <v>227</v>
      </c>
      <c r="D35" s="40" t="s">
        <v>228</v>
      </c>
      <c r="E35" s="41">
        <v>67</v>
      </c>
      <c r="F35" s="37">
        <v>69</v>
      </c>
      <c r="G35" s="42">
        <f t="shared" si="0"/>
        <v>68.33333333333333</v>
      </c>
      <c r="H35" s="64">
        <v>70</v>
      </c>
      <c r="I35" s="37">
        <v>60</v>
      </c>
      <c r="J35" s="43">
        <f t="shared" si="1"/>
        <v>65</v>
      </c>
      <c r="K35" s="37"/>
      <c r="L35" s="37"/>
      <c r="M35" s="43"/>
      <c r="N35" s="37"/>
      <c r="O35" s="37"/>
      <c r="P35" s="43"/>
      <c r="Q35" s="44"/>
    </row>
    <row r="36" spans="1:17" ht="19.5" thickBot="1">
      <c r="A36" s="28">
        <v>33</v>
      </c>
      <c r="B36" s="39">
        <v>1361030042</v>
      </c>
      <c r="C36" s="40" t="s">
        <v>229</v>
      </c>
      <c r="D36" s="40" t="s">
        <v>230</v>
      </c>
      <c r="E36" s="41">
        <v>76</v>
      </c>
      <c r="F36" s="37">
        <v>81</v>
      </c>
      <c r="G36" s="42">
        <f t="shared" si="0"/>
        <v>79.33333333333333</v>
      </c>
      <c r="H36" s="64">
        <v>81</v>
      </c>
      <c r="I36" s="37">
        <v>70</v>
      </c>
      <c r="J36" s="43">
        <f t="shared" si="1"/>
        <v>75.5</v>
      </c>
      <c r="K36" s="37"/>
      <c r="L36" s="37"/>
      <c r="M36" s="43"/>
      <c r="N36" s="37"/>
      <c r="O36" s="37"/>
      <c r="P36" s="43"/>
      <c r="Q36" s="44"/>
    </row>
    <row r="37" spans="1:17" ht="19.5" thickBot="1">
      <c r="A37" s="28">
        <v>34</v>
      </c>
      <c r="B37" s="39">
        <v>1361030043</v>
      </c>
      <c r="C37" s="40" t="s">
        <v>25</v>
      </c>
      <c r="D37" s="40" t="s">
        <v>231</v>
      </c>
      <c r="E37" s="41">
        <v>73</v>
      </c>
      <c r="F37" s="37">
        <v>82</v>
      </c>
      <c r="G37" s="42">
        <f t="shared" si="0"/>
        <v>79</v>
      </c>
      <c r="H37" s="64">
        <v>85</v>
      </c>
      <c r="I37" s="37">
        <v>73</v>
      </c>
      <c r="J37" s="43">
        <f t="shared" si="1"/>
        <v>79</v>
      </c>
      <c r="K37" s="37"/>
      <c r="L37" s="37"/>
      <c r="M37" s="43"/>
      <c r="N37" s="37"/>
      <c r="O37" s="37"/>
      <c r="P37" s="43"/>
      <c r="Q37" s="44"/>
    </row>
    <row r="38" spans="1:17" ht="19.5" thickBot="1">
      <c r="A38" s="28">
        <v>35</v>
      </c>
      <c r="B38" s="39">
        <v>1361030044</v>
      </c>
      <c r="C38" s="40" t="s">
        <v>232</v>
      </c>
      <c r="D38" s="40" t="s">
        <v>233</v>
      </c>
      <c r="E38" s="41">
        <v>74</v>
      </c>
      <c r="F38" s="37">
        <v>74</v>
      </c>
      <c r="G38" s="42">
        <f t="shared" si="0"/>
        <v>74</v>
      </c>
      <c r="H38" s="64">
        <v>74</v>
      </c>
      <c r="I38" s="37">
        <v>60</v>
      </c>
      <c r="J38" s="43">
        <f t="shared" si="1"/>
        <v>67</v>
      </c>
      <c r="K38" s="37"/>
      <c r="L38" s="37"/>
      <c r="M38" s="43"/>
      <c r="N38" s="37"/>
      <c r="O38" s="37"/>
      <c r="P38" s="43"/>
      <c r="Q38" s="44"/>
    </row>
    <row r="39" spans="1:17" ht="19.5" thickBot="1">
      <c r="A39" s="28">
        <v>36</v>
      </c>
      <c r="B39" s="39">
        <v>1361030047</v>
      </c>
      <c r="C39" s="40" t="s">
        <v>92</v>
      </c>
      <c r="D39" s="40" t="s">
        <v>71</v>
      </c>
      <c r="E39" s="41">
        <v>50</v>
      </c>
      <c r="F39" s="37">
        <v>50</v>
      </c>
      <c r="G39" s="42">
        <f t="shared" si="0"/>
        <v>50</v>
      </c>
      <c r="H39" s="64">
        <v>70</v>
      </c>
      <c r="I39" s="37">
        <v>60</v>
      </c>
      <c r="J39" s="43">
        <f t="shared" si="1"/>
        <v>65</v>
      </c>
      <c r="K39" s="37"/>
      <c r="L39" s="37"/>
      <c r="M39" s="43"/>
      <c r="N39" s="37"/>
      <c r="O39" s="37"/>
      <c r="P39" s="43"/>
      <c r="Q39" s="44"/>
    </row>
    <row r="40" spans="1:17" ht="19.5" thickBot="1">
      <c r="A40" s="28">
        <v>37</v>
      </c>
      <c r="B40" s="39">
        <v>1361030048</v>
      </c>
      <c r="C40" s="40" t="s">
        <v>234</v>
      </c>
      <c r="D40" s="40" t="s">
        <v>71</v>
      </c>
      <c r="E40" s="41">
        <v>68</v>
      </c>
      <c r="F40" s="37">
        <v>74</v>
      </c>
      <c r="G40" s="42">
        <f t="shared" si="0"/>
        <v>72</v>
      </c>
      <c r="H40" s="64">
        <v>75</v>
      </c>
      <c r="I40" s="37">
        <v>60</v>
      </c>
      <c r="J40" s="43">
        <f t="shared" si="1"/>
        <v>67.5</v>
      </c>
      <c r="K40" s="37"/>
      <c r="L40" s="37"/>
      <c r="M40" s="43"/>
      <c r="N40" s="37"/>
      <c r="O40" s="37"/>
      <c r="P40" s="43"/>
      <c r="Q40" s="44"/>
    </row>
    <row r="41" spans="1:17" ht="19.5" thickBot="1">
      <c r="A41" s="28">
        <v>38</v>
      </c>
      <c r="B41" s="39">
        <v>1361030049</v>
      </c>
      <c r="C41" s="40" t="s">
        <v>235</v>
      </c>
      <c r="D41" s="40" t="s">
        <v>71</v>
      </c>
      <c r="E41" s="41">
        <v>69</v>
      </c>
      <c r="F41" s="37">
        <v>70</v>
      </c>
      <c r="G41" s="42">
        <f t="shared" si="0"/>
        <v>69.66666666666667</v>
      </c>
      <c r="H41" s="64">
        <v>74</v>
      </c>
      <c r="I41" s="37">
        <v>70</v>
      </c>
      <c r="J41" s="43">
        <f t="shared" si="1"/>
        <v>72</v>
      </c>
      <c r="K41" s="37"/>
      <c r="L41" s="37"/>
      <c r="M41" s="43"/>
      <c r="N41" s="37"/>
      <c r="O41" s="37"/>
      <c r="P41" s="43"/>
      <c r="Q41" s="44"/>
    </row>
    <row r="42" spans="1:17" ht="19.5" thickBot="1">
      <c r="A42" s="28">
        <v>39</v>
      </c>
      <c r="B42" s="39">
        <v>1361030051</v>
      </c>
      <c r="C42" s="40" t="s">
        <v>206</v>
      </c>
      <c r="D42" s="40" t="s">
        <v>184</v>
      </c>
      <c r="E42" s="41">
        <v>50</v>
      </c>
      <c r="F42" s="37">
        <v>53</v>
      </c>
      <c r="G42" s="42">
        <f t="shared" si="0"/>
        <v>52</v>
      </c>
      <c r="H42" s="64">
        <v>70</v>
      </c>
      <c r="I42" s="37">
        <v>60</v>
      </c>
      <c r="J42" s="43">
        <f t="shared" si="1"/>
        <v>65</v>
      </c>
      <c r="K42" s="37"/>
      <c r="L42" s="37"/>
      <c r="M42" s="43"/>
      <c r="N42" s="37"/>
      <c r="O42" s="37"/>
      <c r="P42" s="43"/>
      <c r="Q42" s="44"/>
    </row>
    <row r="43" spans="1:17" ht="19.5" thickBot="1">
      <c r="A43" s="28">
        <v>40</v>
      </c>
      <c r="B43" s="39">
        <v>1361030054</v>
      </c>
      <c r="C43" s="40" t="s">
        <v>236</v>
      </c>
      <c r="D43" s="40" t="s">
        <v>166</v>
      </c>
      <c r="E43" s="41">
        <v>76</v>
      </c>
      <c r="F43" s="37">
        <v>80</v>
      </c>
      <c r="G43" s="42">
        <f t="shared" si="0"/>
        <v>78.66666666666667</v>
      </c>
      <c r="H43" s="64">
        <v>87</v>
      </c>
      <c r="I43" s="37">
        <v>75</v>
      </c>
      <c r="J43" s="43">
        <f t="shared" si="1"/>
        <v>81</v>
      </c>
      <c r="K43" s="37"/>
      <c r="L43" s="37"/>
      <c r="M43" s="43"/>
      <c r="N43" s="37"/>
      <c r="O43" s="37"/>
      <c r="P43" s="43"/>
      <c r="Q43" s="44"/>
    </row>
    <row r="44" spans="1:17" ht="19.5" thickBot="1">
      <c r="A44" s="28">
        <v>41</v>
      </c>
      <c r="B44" s="39">
        <v>1361030055</v>
      </c>
      <c r="C44" s="40" t="s">
        <v>25</v>
      </c>
      <c r="D44" s="40" t="s">
        <v>237</v>
      </c>
      <c r="E44" s="41">
        <v>80</v>
      </c>
      <c r="F44" s="37">
        <v>91</v>
      </c>
      <c r="G44" s="42">
        <f t="shared" si="0"/>
        <v>87.33333333333333</v>
      </c>
      <c r="H44" s="64">
        <v>88</v>
      </c>
      <c r="I44" s="37">
        <v>75</v>
      </c>
      <c r="J44" s="43">
        <f t="shared" si="1"/>
        <v>81.5</v>
      </c>
      <c r="K44" s="37"/>
      <c r="L44" s="37"/>
      <c r="M44" s="43"/>
      <c r="N44" s="37"/>
      <c r="O44" s="37"/>
      <c r="P44" s="43"/>
      <c r="Q44" s="44"/>
    </row>
    <row r="45" spans="1:17" ht="19.5" thickBot="1">
      <c r="A45" s="28">
        <v>42</v>
      </c>
      <c r="B45" s="39">
        <v>1361030057</v>
      </c>
      <c r="C45" s="40" t="s">
        <v>34</v>
      </c>
      <c r="D45" s="40" t="s">
        <v>238</v>
      </c>
      <c r="E45" s="41">
        <v>70</v>
      </c>
      <c r="F45" s="37">
        <v>68</v>
      </c>
      <c r="G45" s="42">
        <f t="shared" si="0"/>
        <v>68.66666666666667</v>
      </c>
      <c r="H45" s="64">
        <v>71</v>
      </c>
      <c r="I45" s="37">
        <v>70</v>
      </c>
      <c r="J45" s="43">
        <f t="shared" si="1"/>
        <v>70.5</v>
      </c>
      <c r="K45" s="37"/>
      <c r="L45" s="37"/>
      <c r="M45" s="43"/>
      <c r="N45" s="37"/>
      <c r="O45" s="37"/>
      <c r="P45" s="43"/>
      <c r="Q45" s="44"/>
    </row>
    <row r="46" spans="1:17" ht="19.5" thickBot="1">
      <c r="A46" s="28">
        <v>43</v>
      </c>
      <c r="B46" s="39">
        <v>1361030058</v>
      </c>
      <c r="C46" s="40" t="s">
        <v>239</v>
      </c>
      <c r="D46" s="40" t="s">
        <v>240</v>
      </c>
      <c r="E46" s="41">
        <v>50</v>
      </c>
      <c r="F46" s="37">
        <v>79</v>
      </c>
      <c r="G46" s="42">
        <f t="shared" si="0"/>
        <v>69.33333333333333</v>
      </c>
      <c r="H46" s="64">
        <v>77</v>
      </c>
      <c r="I46" s="37">
        <v>60</v>
      </c>
      <c r="J46" s="43">
        <f t="shared" si="1"/>
        <v>68.5</v>
      </c>
      <c r="K46" s="37"/>
      <c r="L46" s="37"/>
      <c r="M46" s="43"/>
      <c r="N46" s="37"/>
      <c r="O46" s="37"/>
      <c r="P46" s="43"/>
      <c r="Q46" s="44"/>
    </row>
    <row r="47" spans="1:17" ht="19.5" thickBot="1">
      <c r="A47" s="28">
        <v>44</v>
      </c>
      <c r="B47" s="39">
        <v>1361030059</v>
      </c>
      <c r="C47" s="40" t="s">
        <v>241</v>
      </c>
      <c r="D47" s="40" t="s">
        <v>240</v>
      </c>
      <c r="E47" s="41">
        <v>67</v>
      </c>
      <c r="F47" s="37">
        <v>78</v>
      </c>
      <c r="G47" s="42">
        <f t="shared" si="0"/>
        <v>74.33333333333333</v>
      </c>
      <c r="H47" s="64">
        <v>75</v>
      </c>
      <c r="I47" s="37">
        <v>75</v>
      </c>
      <c r="J47" s="43">
        <f t="shared" si="1"/>
        <v>75</v>
      </c>
      <c r="K47" s="37"/>
      <c r="L47" s="37"/>
      <c r="M47" s="43"/>
      <c r="N47" s="37"/>
      <c r="O47" s="37"/>
      <c r="P47" s="43"/>
      <c r="Q47" s="44"/>
    </row>
    <row r="48" spans="1:17" ht="19.5" thickBot="1">
      <c r="A48" s="28">
        <v>45</v>
      </c>
      <c r="B48" s="39">
        <v>1361030061</v>
      </c>
      <c r="C48" s="40" t="s">
        <v>242</v>
      </c>
      <c r="D48" s="40" t="s">
        <v>52</v>
      </c>
      <c r="E48" s="41">
        <v>72</v>
      </c>
      <c r="F48" s="37">
        <v>77</v>
      </c>
      <c r="G48" s="42">
        <f t="shared" si="0"/>
        <v>75.33333333333333</v>
      </c>
      <c r="H48" s="64">
        <v>80</v>
      </c>
      <c r="I48" s="37">
        <v>70</v>
      </c>
      <c r="J48" s="43">
        <f t="shared" si="1"/>
        <v>75</v>
      </c>
      <c r="K48" s="37"/>
      <c r="L48" s="37"/>
      <c r="M48" s="43"/>
      <c r="N48" s="37"/>
      <c r="O48" s="37"/>
      <c r="P48" s="43"/>
      <c r="Q48" s="44"/>
    </row>
    <row r="49" spans="1:17" ht="19.5" thickBot="1">
      <c r="A49" s="28">
        <v>46</v>
      </c>
      <c r="B49" s="39">
        <v>1361030062</v>
      </c>
      <c r="C49" s="40" t="s">
        <v>243</v>
      </c>
      <c r="D49" s="40" t="s">
        <v>52</v>
      </c>
      <c r="E49" s="41">
        <v>67</v>
      </c>
      <c r="F49" s="37">
        <v>76</v>
      </c>
      <c r="G49" s="42">
        <f t="shared" si="0"/>
        <v>73</v>
      </c>
      <c r="H49" s="64">
        <v>79</v>
      </c>
      <c r="I49" s="37">
        <v>72</v>
      </c>
      <c r="J49" s="43">
        <f t="shared" si="1"/>
        <v>75.5</v>
      </c>
      <c r="K49" s="37"/>
      <c r="L49" s="37"/>
      <c r="M49" s="43"/>
      <c r="N49" s="37"/>
      <c r="O49" s="37"/>
      <c r="P49" s="43"/>
      <c r="Q49" s="44"/>
    </row>
    <row r="50" spans="1:17" ht="19.5" thickBot="1">
      <c r="A50" s="28">
        <v>47</v>
      </c>
      <c r="B50" s="39">
        <v>1361030063</v>
      </c>
      <c r="C50" s="40" t="s">
        <v>213</v>
      </c>
      <c r="D50" s="40" t="s">
        <v>244</v>
      </c>
      <c r="E50" s="41">
        <v>82</v>
      </c>
      <c r="F50" s="37">
        <v>75</v>
      </c>
      <c r="G50" s="42">
        <f t="shared" si="0"/>
        <v>77.33333333333333</v>
      </c>
      <c r="H50" s="64">
        <v>74</v>
      </c>
      <c r="I50" s="37">
        <v>60</v>
      </c>
      <c r="J50" s="43">
        <f t="shared" si="1"/>
        <v>67</v>
      </c>
      <c r="K50" s="37"/>
      <c r="L50" s="37"/>
      <c r="M50" s="43"/>
      <c r="N50" s="37"/>
      <c r="O50" s="37"/>
      <c r="P50" s="43"/>
      <c r="Q50" s="44"/>
    </row>
    <row r="51" spans="1:17" ht="19.5" thickBot="1">
      <c r="A51" s="28">
        <v>48</v>
      </c>
      <c r="B51" s="39">
        <v>1361030064</v>
      </c>
      <c r="C51" s="40" t="s">
        <v>79</v>
      </c>
      <c r="D51" s="40" t="s">
        <v>102</v>
      </c>
      <c r="E51" s="41">
        <v>80</v>
      </c>
      <c r="F51" s="37">
        <v>84</v>
      </c>
      <c r="G51" s="42">
        <f t="shared" si="0"/>
        <v>82.66666666666667</v>
      </c>
      <c r="H51" s="64">
        <v>89</v>
      </c>
      <c r="I51" s="37">
        <v>90</v>
      </c>
      <c r="J51" s="43">
        <f t="shared" si="1"/>
        <v>89.5</v>
      </c>
      <c r="K51" s="37"/>
      <c r="L51" s="37"/>
      <c r="M51" s="43"/>
      <c r="N51" s="37"/>
      <c r="O51" s="37"/>
      <c r="P51" s="43"/>
      <c r="Q51" s="44"/>
    </row>
    <row r="52" spans="1:17" ht="19.5" thickBot="1">
      <c r="A52" s="28">
        <v>49</v>
      </c>
      <c r="B52" s="39">
        <v>1361030065</v>
      </c>
      <c r="C52" s="40" t="s">
        <v>245</v>
      </c>
      <c r="D52" s="40" t="s">
        <v>102</v>
      </c>
      <c r="E52" s="41">
        <v>80</v>
      </c>
      <c r="F52" s="37">
        <v>84</v>
      </c>
      <c r="G52" s="42">
        <f t="shared" si="0"/>
        <v>82.66666666666667</v>
      </c>
      <c r="H52" s="64">
        <v>88</v>
      </c>
      <c r="I52" s="37">
        <v>75</v>
      </c>
      <c r="J52" s="43">
        <f t="shared" si="1"/>
        <v>81.5</v>
      </c>
      <c r="K52" s="37"/>
      <c r="L52" s="37"/>
      <c r="M52" s="43"/>
      <c r="N52" s="37"/>
      <c r="O52" s="37"/>
      <c r="P52" s="43"/>
      <c r="Q52" s="44"/>
    </row>
    <row r="53" spans="1:17" ht="19.5" thickBot="1">
      <c r="A53" s="28">
        <v>50</v>
      </c>
      <c r="B53" s="39">
        <v>1361030066</v>
      </c>
      <c r="C53" s="40" t="s">
        <v>246</v>
      </c>
      <c r="D53" s="40" t="s">
        <v>247</v>
      </c>
      <c r="E53" s="41">
        <v>50</v>
      </c>
      <c r="F53" s="37">
        <v>72</v>
      </c>
      <c r="G53" s="42">
        <f t="shared" si="0"/>
        <v>64.66666666666667</v>
      </c>
      <c r="H53" s="64">
        <v>72</v>
      </c>
      <c r="I53" s="37">
        <v>60</v>
      </c>
      <c r="J53" s="43">
        <f t="shared" si="1"/>
        <v>66</v>
      </c>
      <c r="K53" s="37"/>
      <c r="L53" s="37"/>
      <c r="M53" s="43"/>
      <c r="N53" s="37"/>
      <c r="O53" s="37"/>
      <c r="P53" s="43"/>
      <c r="Q53" s="44"/>
    </row>
    <row r="54" spans="1:17" ht="16.5" customHeight="1" thickBot="1">
      <c r="A54" s="28">
        <v>51</v>
      </c>
      <c r="B54" s="39">
        <v>1361030067</v>
      </c>
      <c r="C54" s="40" t="s">
        <v>248</v>
      </c>
      <c r="D54" s="40" t="s">
        <v>249</v>
      </c>
      <c r="E54" s="41">
        <v>76</v>
      </c>
      <c r="F54" s="37">
        <v>79</v>
      </c>
      <c r="G54" s="42">
        <f t="shared" si="0"/>
        <v>78</v>
      </c>
      <c r="H54" s="64">
        <v>80</v>
      </c>
      <c r="I54" s="37">
        <v>72</v>
      </c>
      <c r="J54" s="43">
        <f t="shared" si="1"/>
        <v>76</v>
      </c>
      <c r="K54" s="37"/>
      <c r="L54" s="37"/>
      <c r="M54" s="43"/>
      <c r="N54" s="37"/>
      <c r="O54" s="37"/>
      <c r="P54" s="43"/>
      <c r="Q54" s="44"/>
    </row>
    <row r="55" spans="1:17" ht="15.75">
      <c r="A55" s="28">
        <v>52</v>
      </c>
      <c r="B55" s="39">
        <v>1361030068</v>
      </c>
      <c r="C55" s="40" t="s">
        <v>250</v>
      </c>
      <c r="D55" s="40" t="s">
        <v>251</v>
      </c>
      <c r="E55" s="41">
        <v>74</v>
      </c>
      <c r="F55" s="37">
        <v>79</v>
      </c>
      <c r="G55" s="42">
        <f t="shared" si="0"/>
        <v>77.33333333333333</v>
      </c>
      <c r="H55" s="37">
        <v>80</v>
      </c>
      <c r="I55" s="37">
        <v>77</v>
      </c>
      <c r="J55" s="43">
        <f t="shared" si="1"/>
        <v>78.5</v>
      </c>
      <c r="K55" s="37"/>
      <c r="L55" s="37"/>
      <c r="M55" s="43"/>
      <c r="N55" s="37"/>
      <c r="O55" s="37"/>
      <c r="P55" s="43"/>
      <c r="Q55" s="44"/>
    </row>
    <row r="56" spans="1:17" ht="15.75">
      <c r="A56" s="28">
        <v>53</v>
      </c>
      <c r="B56" s="39">
        <v>1361030069</v>
      </c>
      <c r="C56" s="40" t="s">
        <v>252</v>
      </c>
      <c r="D56" s="40" t="s">
        <v>253</v>
      </c>
      <c r="E56" s="41">
        <v>75</v>
      </c>
      <c r="F56" s="37">
        <v>72</v>
      </c>
      <c r="G56" s="42">
        <f t="shared" si="0"/>
        <v>73</v>
      </c>
      <c r="H56" s="37">
        <v>78</v>
      </c>
      <c r="I56" s="37">
        <v>70</v>
      </c>
      <c r="J56" s="43">
        <f t="shared" si="1"/>
        <v>74</v>
      </c>
      <c r="K56" s="37"/>
      <c r="L56" s="37"/>
      <c r="M56" s="43"/>
      <c r="N56" s="37"/>
      <c r="O56" s="37"/>
      <c r="P56" s="43"/>
      <c r="Q56" s="44"/>
    </row>
    <row r="57" spans="1:17" ht="15.75">
      <c r="A57" s="28">
        <v>54</v>
      </c>
      <c r="B57" s="39">
        <v>1361030070</v>
      </c>
      <c r="C57" s="40" t="s">
        <v>254</v>
      </c>
      <c r="D57" s="40" t="s">
        <v>255</v>
      </c>
      <c r="E57" s="41">
        <v>75</v>
      </c>
      <c r="F57" s="37">
        <v>74</v>
      </c>
      <c r="G57" s="42">
        <f>(E57+F57*2)/3</f>
        <v>74.33333333333333</v>
      </c>
      <c r="H57" s="37">
        <v>79</v>
      </c>
      <c r="I57" s="37">
        <v>70</v>
      </c>
      <c r="J57" s="43">
        <f t="shared" si="1"/>
        <v>74.5</v>
      </c>
      <c r="K57" s="37"/>
      <c r="L57" s="37"/>
      <c r="M57" s="43"/>
      <c r="N57" s="37"/>
      <c r="O57" s="37"/>
      <c r="P57" s="43"/>
      <c r="Q57" s="44"/>
    </row>
    <row r="58" spans="1:17" ht="15.75">
      <c r="A58" s="28">
        <v>55</v>
      </c>
      <c r="B58" s="39">
        <v>1361030071</v>
      </c>
      <c r="C58" s="40" t="s">
        <v>256</v>
      </c>
      <c r="D58" s="40" t="s">
        <v>257</v>
      </c>
      <c r="E58" s="41">
        <v>74</v>
      </c>
      <c r="F58" s="37">
        <v>79</v>
      </c>
      <c r="G58" s="42">
        <f>(E58+F58*2)/3</f>
        <v>77.33333333333333</v>
      </c>
      <c r="H58" s="37">
        <v>80</v>
      </c>
      <c r="I58" s="37">
        <v>75</v>
      </c>
      <c r="J58" s="43">
        <f t="shared" si="1"/>
        <v>77.5</v>
      </c>
      <c r="K58" s="37"/>
      <c r="L58" s="37"/>
      <c r="M58" s="43"/>
      <c r="N58" s="37"/>
      <c r="O58" s="37"/>
      <c r="P58" s="43"/>
      <c r="Q58" s="44"/>
    </row>
    <row r="59" spans="1:17" ht="15.75">
      <c r="A59" s="28">
        <v>56</v>
      </c>
      <c r="B59" s="39">
        <v>1361030072</v>
      </c>
      <c r="C59" s="40" t="s">
        <v>258</v>
      </c>
      <c r="D59" s="40" t="s">
        <v>259</v>
      </c>
      <c r="E59" s="41">
        <v>77</v>
      </c>
      <c r="F59" s="37">
        <v>75</v>
      </c>
      <c r="G59" s="42">
        <f>(E59+F59*2)/3</f>
        <v>75.66666666666667</v>
      </c>
      <c r="H59" s="37">
        <v>79</v>
      </c>
      <c r="I59" s="37">
        <v>70</v>
      </c>
      <c r="J59" s="43">
        <f t="shared" si="1"/>
        <v>74.5</v>
      </c>
      <c r="K59" s="37"/>
      <c r="L59" s="37"/>
      <c r="M59" s="43"/>
      <c r="N59" s="37"/>
      <c r="O59" s="37"/>
      <c r="P59" s="43"/>
      <c r="Q59" s="44"/>
    </row>
    <row r="60" spans="1:17" ht="15.75">
      <c r="A60" s="28">
        <v>57</v>
      </c>
      <c r="B60" s="39">
        <v>1361030073</v>
      </c>
      <c r="C60" s="40" t="s">
        <v>260</v>
      </c>
      <c r="D60" s="40" t="s">
        <v>261</v>
      </c>
      <c r="E60" s="41">
        <v>75</v>
      </c>
      <c r="F60" s="37">
        <v>83</v>
      </c>
      <c r="G60" s="42">
        <f>(E60+F60*2)/3</f>
        <v>80.33333333333333</v>
      </c>
      <c r="H60" s="37">
        <v>86</v>
      </c>
      <c r="I60" s="37">
        <v>70</v>
      </c>
      <c r="J60" s="43">
        <f t="shared" si="1"/>
        <v>78</v>
      </c>
      <c r="K60" s="37"/>
      <c r="L60" s="37"/>
      <c r="M60" s="43"/>
      <c r="N60" s="37"/>
      <c r="O60" s="37"/>
      <c r="P60" s="43"/>
      <c r="Q60" s="44"/>
    </row>
    <row r="61" spans="1:17" ht="15.75">
      <c r="A61" s="28">
        <v>58</v>
      </c>
      <c r="B61" s="39">
        <v>1361030074</v>
      </c>
      <c r="C61" s="40" t="s">
        <v>265</v>
      </c>
      <c r="D61" s="40" t="s">
        <v>125</v>
      </c>
      <c r="E61" s="39">
        <v>73</v>
      </c>
      <c r="F61" s="41">
        <v>75</v>
      </c>
      <c r="G61" s="46">
        <f>(E61+F61*2)/3</f>
        <v>74.33333333333333</v>
      </c>
      <c r="H61" s="37">
        <v>80</v>
      </c>
      <c r="I61" s="37">
        <v>72</v>
      </c>
      <c r="J61" s="43">
        <f t="shared" si="1"/>
        <v>76</v>
      </c>
      <c r="K61" s="37"/>
      <c r="L61" s="37"/>
      <c r="M61" s="28"/>
      <c r="N61" s="37"/>
      <c r="O61" s="37"/>
      <c r="P61" s="28"/>
      <c r="Q61" s="47"/>
    </row>
    <row r="62" spans="7:17" ht="22.5" customHeight="1">
      <c r="G62" s="86" t="s">
        <v>274</v>
      </c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 ht="21" customHeight="1">
      <c r="B63" s="74" t="s">
        <v>266</v>
      </c>
      <c r="C63" s="74"/>
      <c r="D63" s="74"/>
      <c r="E63" s="50"/>
      <c r="F63" s="50"/>
      <c r="G63" s="74" t="s">
        <v>273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</row>
  </sheetData>
  <sheetProtection/>
  <mergeCells count="12">
    <mergeCell ref="H2:J2"/>
    <mergeCell ref="K2:M2"/>
    <mergeCell ref="A1:Q1"/>
    <mergeCell ref="B63:D63"/>
    <mergeCell ref="G62:Q62"/>
    <mergeCell ref="G63:Q63"/>
    <mergeCell ref="N2:P2"/>
    <mergeCell ref="Q2:Q3"/>
    <mergeCell ref="A2:A3"/>
    <mergeCell ref="B2:B3"/>
    <mergeCell ref="C2:D3"/>
    <mergeCell ref="E2:G2"/>
  </mergeCells>
  <printOptions/>
  <pageMargins left="1.3" right="0.5" top="0.23" bottom="0.17" header="0.12" footer="0.08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tel:0985607656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lEt'sgO!</dc:creator>
  <cp:keywords/>
  <dc:description/>
  <cp:lastModifiedBy>tuanhdu</cp:lastModifiedBy>
  <cp:lastPrinted>2014-10-03T08:35:00Z</cp:lastPrinted>
  <dcterms:created xsi:type="dcterms:W3CDTF">2014-06-25T02:01:18Z</dcterms:created>
  <dcterms:modified xsi:type="dcterms:W3CDTF">2015-10-13T08:48:29Z</dcterms:modified>
  <cp:category/>
  <cp:version/>
  <cp:contentType/>
  <cp:contentStatus/>
</cp:coreProperties>
</file>